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M\Sektionen FSI\Forskningsservice\FINANSIERING EU\3. Projekthantering\Rapportering\Löner och tidrapporter\Tidrapporter 2026\"/>
    </mc:Choice>
  </mc:AlternateContent>
  <xr:revisionPtr revIDLastSave="0" documentId="13_ncr:1_{0F63564F-BC76-4C15-AB0F-425D44A1B16C}" xr6:coauthVersionLast="47" xr6:coauthVersionMax="47" xr10:uidLastSave="{00000000-0000-0000-0000-000000000000}"/>
  <bookViews>
    <workbookView xWindow="-120" yWindow="-120" windowWidth="29040" windowHeight="17520" tabRatio="726" firstSheet="1" activeTab="1" xr2:uid="{00000000-000D-0000-FFFF-FFFF00000000}"/>
  </bookViews>
  <sheets>
    <sheet name="Instruction and Exemple" sheetId="41" r:id="rId1"/>
    <sheet name="Summary annual time 2026 (hour)" sheetId="8" r:id="rId2"/>
    <sheet name="Summary annual time 2026 (day)" sheetId="42" r:id="rId3"/>
    <sheet name="jan" sheetId="21" r:id="rId4"/>
    <sheet name="feb" sheetId="30" r:id="rId5"/>
    <sheet name="mar" sheetId="32" r:id="rId6"/>
    <sheet name="apr" sheetId="31" r:id="rId7"/>
    <sheet name="may" sheetId="38" r:id="rId8"/>
    <sheet name="jun" sheetId="39" r:id="rId9"/>
    <sheet name="jul" sheetId="40" r:id="rId10"/>
    <sheet name="aug" sheetId="36" r:id="rId11"/>
    <sheet name="sep" sheetId="35" r:id="rId12"/>
    <sheet name="oct" sheetId="37" r:id="rId13"/>
    <sheet name="nov" sheetId="33" r:id="rId14"/>
    <sheet name="dec" sheetId="34" r:id="rId15"/>
  </sheets>
  <definedNames>
    <definedName name="_xlnm.Print_Area" localSheetId="6">apr!$B$2:$AO$62</definedName>
    <definedName name="_xlnm.Print_Area" localSheetId="10">aug!$B$2:$AO$62</definedName>
    <definedName name="_xlnm.Print_Area" localSheetId="14">dec!$B$2:$AO$62</definedName>
    <definedName name="_xlnm.Print_Area" localSheetId="4">feb!$B$2:$AO$62</definedName>
    <definedName name="_xlnm.Print_Area" localSheetId="0">'Instruction and Exemple'!$B$10:$AN$69</definedName>
    <definedName name="_xlnm.Print_Area" localSheetId="3">jan!$B$2:$AO$62</definedName>
    <definedName name="_xlnm.Print_Area" localSheetId="9">jul!$B$2:$AO$62</definedName>
    <definedName name="_xlnm.Print_Area" localSheetId="8">jun!$B$2:$AO$62</definedName>
    <definedName name="_xlnm.Print_Area" localSheetId="5">mar!$B$2:$AO$62</definedName>
    <definedName name="_xlnm.Print_Area" localSheetId="7">may!$B$2:$AO$62</definedName>
    <definedName name="_xlnm.Print_Area" localSheetId="13">nov!$B$2:$AO$62</definedName>
    <definedName name="_xlnm.Print_Area" localSheetId="12">oct!$B$2:$AO$62</definedName>
    <definedName name="_xlnm.Print_Area" localSheetId="11">sep!$B$2:$AO$62</definedName>
    <definedName name="_xlnm.Print_Area" localSheetId="2">'Summary annual time 2026 (day)'!$B$2:$R$62</definedName>
    <definedName name="_xlnm.Print_Area" localSheetId="1">'Summary annual time 2026 (hour)'!$B$2:$R$59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38" l="1"/>
  <c r="L33" i="38" s="1"/>
  <c r="N32" i="38"/>
  <c r="O32" i="38"/>
  <c r="O33" i="38" s="1"/>
  <c r="P32" i="38"/>
  <c r="P33" i="38" s="1"/>
  <c r="Q32" i="38"/>
  <c r="Q33" i="38" s="1"/>
  <c r="R32" i="38"/>
  <c r="R33" i="38" s="1"/>
  <c r="S32" i="38"/>
  <c r="S33" i="38" s="1"/>
  <c r="T32" i="38"/>
  <c r="T33" i="38" s="1"/>
  <c r="U32" i="38"/>
  <c r="U33" i="38" s="1"/>
  <c r="V32" i="38"/>
  <c r="W32" i="38"/>
  <c r="X32" i="38"/>
  <c r="X33" i="38" s="1"/>
  <c r="Y32" i="38"/>
  <c r="Y33" i="38" s="1"/>
  <c r="Z32" i="38"/>
  <c r="Z33" i="38" s="1"/>
  <c r="AA32" i="38"/>
  <c r="AA33" i="38" s="1"/>
  <c r="AB32" i="38"/>
  <c r="AB33" i="38" s="1"/>
  <c r="AC32" i="38"/>
  <c r="AC33" i="38" s="1"/>
  <c r="AD32" i="38"/>
  <c r="AD33" i="38" s="1"/>
  <c r="AE32" i="38"/>
  <c r="AE33" i="38" s="1"/>
  <c r="AF32" i="38"/>
  <c r="AF33" i="38" s="1"/>
  <c r="AG32" i="38"/>
  <c r="AG33" i="38" s="1"/>
  <c r="AH32" i="38"/>
  <c r="AH33" i="38" s="1"/>
  <c r="AI32" i="38"/>
  <c r="AI33" i="38" s="1"/>
  <c r="AJ32" i="38"/>
  <c r="AJ33" i="38" s="1"/>
  <c r="AK32" i="38"/>
  <c r="AK33" i="38" s="1"/>
  <c r="AL32" i="38"/>
  <c r="AL33" i="38" s="1"/>
  <c r="N33" i="38"/>
  <c r="V33" i="38"/>
  <c r="W33" i="38"/>
  <c r="J32" i="38"/>
  <c r="J33" i="38" s="1"/>
  <c r="K32" i="38"/>
  <c r="K33" i="38" s="1"/>
  <c r="U33" i="31"/>
  <c r="U32" i="31"/>
  <c r="AH32" i="31"/>
  <c r="AH33" i="31" s="1"/>
  <c r="AG32" i="31"/>
  <c r="AG33" i="31" s="1"/>
  <c r="O32" i="32"/>
  <c r="O33" i="32" s="1"/>
  <c r="P32" i="32"/>
  <c r="P33" i="32" s="1"/>
  <c r="AJ32" i="30"/>
  <c r="AJ33" i="30" s="1"/>
  <c r="AK32" i="30"/>
  <c r="AK33" i="30" s="1"/>
  <c r="O32" i="30"/>
  <c r="O33" i="30" s="1"/>
  <c r="P32" i="30"/>
  <c r="P33" i="30" s="1"/>
  <c r="AM41" i="41"/>
  <c r="AL41" i="41"/>
  <c r="AK41" i="41"/>
  <c r="AJ41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L41" i="41"/>
  <c r="K41" i="41"/>
  <c r="J41" i="41"/>
  <c r="I41" i="41"/>
  <c r="H41" i="41"/>
  <c r="I53" i="41"/>
  <c r="J53" i="41"/>
  <c r="K53" i="41"/>
  <c r="L53" i="41"/>
  <c r="M53" i="41"/>
  <c r="N53" i="41"/>
  <c r="O53" i="41"/>
  <c r="P53" i="41"/>
  <c r="Q53" i="41"/>
  <c r="R53" i="41"/>
  <c r="S53" i="41"/>
  <c r="T53" i="41"/>
  <c r="U53" i="41"/>
  <c r="V53" i="41"/>
  <c r="W53" i="41"/>
  <c r="X53" i="41"/>
  <c r="Y53" i="41"/>
  <c r="Z53" i="41"/>
  <c r="AA53" i="41"/>
  <c r="AB53" i="41"/>
  <c r="AC53" i="41"/>
  <c r="AD53" i="41"/>
  <c r="AE53" i="41"/>
  <c r="AF53" i="41"/>
  <c r="AG53" i="41"/>
  <c r="AH53" i="41"/>
  <c r="AI53" i="41"/>
  <c r="AJ53" i="41"/>
  <c r="AK53" i="41"/>
  <c r="AL53" i="41"/>
  <c r="I50" i="41"/>
  <c r="J50" i="41"/>
  <c r="K50" i="41"/>
  <c r="L50" i="41"/>
  <c r="M50" i="41"/>
  <c r="N50" i="41"/>
  <c r="O50" i="41"/>
  <c r="P50" i="41"/>
  <c r="Q50" i="41"/>
  <c r="R50" i="41"/>
  <c r="S50" i="41"/>
  <c r="T50" i="41"/>
  <c r="U50" i="41"/>
  <c r="V50" i="41"/>
  <c r="W50" i="41"/>
  <c r="X50" i="41"/>
  <c r="Y50" i="41"/>
  <c r="Z50" i="41"/>
  <c r="AA50" i="41"/>
  <c r="AB50" i="41"/>
  <c r="AC50" i="41"/>
  <c r="AD50" i="41"/>
  <c r="AE50" i="41"/>
  <c r="AF50" i="41"/>
  <c r="AG50" i="41"/>
  <c r="AH50" i="41"/>
  <c r="AI50" i="41"/>
  <c r="AJ50" i="41"/>
  <c r="AK50" i="41"/>
  <c r="AL50" i="41"/>
  <c r="H53" i="41"/>
  <c r="H50" i="41"/>
  <c r="AN39" i="41"/>
  <c r="AN38" i="41"/>
  <c r="AN37" i="41"/>
  <c r="AN36" i="41"/>
  <c r="AN35" i="41"/>
  <c r="AN34" i="41"/>
  <c r="AN33" i="41"/>
  <c r="AN32" i="41"/>
  <c r="AN31" i="41"/>
  <c r="AN30" i="41"/>
  <c r="AL54" i="41"/>
  <c r="AK54" i="41"/>
  <c r="AJ54" i="41"/>
  <c r="AI54" i="41"/>
  <c r="AH54" i="41"/>
  <c r="AG54" i="41"/>
  <c r="AF54" i="41"/>
  <c r="AE54" i="41"/>
  <c r="AD54" i="41"/>
  <c r="AC54" i="41"/>
  <c r="AB54" i="41"/>
  <c r="AA54" i="41"/>
  <c r="Z54" i="41"/>
  <c r="Y54" i="41"/>
  <c r="X54" i="41"/>
  <c r="W54" i="41"/>
  <c r="V54" i="41"/>
  <c r="U54" i="41"/>
  <c r="T54" i="41"/>
  <c r="S54" i="41"/>
  <c r="R54" i="41"/>
  <c r="Q54" i="41"/>
  <c r="P54" i="41"/>
  <c r="O54" i="41"/>
  <c r="N54" i="41"/>
  <c r="M54" i="41"/>
  <c r="L54" i="41"/>
  <c r="K54" i="41"/>
  <c r="J54" i="41"/>
  <c r="I54" i="41"/>
  <c r="H54" i="41"/>
  <c r="AM54" i="41" s="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N52" i="41"/>
  <c r="M52" i="41"/>
  <c r="L52" i="41"/>
  <c r="K52" i="41"/>
  <c r="J52" i="41"/>
  <c r="I52" i="41"/>
  <c r="H52" i="41"/>
  <c r="AM52" i="41" s="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Q51" i="41"/>
  <c r="P51" i="41"/>
  <c r="O51" i="41"/>
  <c r="N51" i="41"/>
  <c r="M51" i="41"/>
  <c r="L51" i="41"/>
  <c r="K51" i="41"/>
  <c r="J51" i="41"/>
  <c r="I51" i="41"/>
  <c r="H51" i="41"/>
  <c r="AM51" i="41" s="1"/>
  <c r="AL49" i="41"/>
  <c r="AK49" i="41"/>
  <c r="AJ49" i="41"/>
  <c r="AI49" i="41"/>
  <c r="AH49" i="41"/>
  <c r="AG49" i="41"/>
  <c r="AF49" i="41"/>
  <c r="AE49" i="41"/>
  <c r="AD49" i="41"/>
  <c r="AC49" i="41"/>
  <c r="AB49" i="41"/>
  <c r="AA49" i="41"/>
  <c r="Z49" i="41"/>
  <c r="Y49" i="41"/>
  <c r="X49" i="41"/>
  <c r="W49" i="41"/>
  <c r="V49" i="41"/>
  <c r="U49" i="41"/>
  <c r="T49" i="41"/>
  <c r="S49" i="41"/>
  <c r="R49" i="41"/>
  <c r="Q49" i="41"/>
  <c r="P49" i="41"/>
  <c r="O49" i="41"/>
  <c r="N49" i="41"/>
  <c r="M49" i="41"/>
  <c r="L49" i="41"/>
  <c r="K49" i="41"/>
  <c r="J49" i="41"/>
  <c r="I49" i="41"/>
  <c r="H49" i="41"/>
  <c r="AM49" i="41" s="1"/>
  <c r="AM48" i="41"/>
  <c r="AN48" i="41" s="1"/>
  <c r="AM47" i="41"/>
  <c r="AN47" i="41" s="1"/>
  <c r="AM46" i="41"/>
  <c r="AN46" i="41" s="1"/>
  <c r="AM45" i="41"/>
  <c r="AN45" i="41" s="1"/>
  <c r="AM44" i="41"/>
  <c r="AN44" i="41" s="1"/>
  <c r="AM43" i="41"/>
  <c r="AN43" i="41" s="1"/>
  <c r="AJ47" i="32"/>
  <c r="AJ45" i="32"/>
  <c r="AJ44" i="32"/>
  <c r="AJ42" i="32"/>
  <c r="AD47" i="32"/>
  <c r="AD45" i="32"/>
  <c r="AD44" i="32"/>
  <c r="AD42" i="32"/>
  <c r="L47" i="32"/>
  <c r="L45" i="32"/>
  <c r="L44" i="32"/>
  <c r="L42" i="32"/>
  <c r="AJ47" i="30"/>
  <c r="AJ45" i="30"/>
  <c r="AJ44" i="30"/>
  <c r="AJ42" i="30"/>
  <c r="AJ43" i="30"/>
  <c r="AL46" i="30"/>
  <c r="AK46" i="30"/>
  <c r="AL43" i="30"/>
  <c r="AK43" i="30"/>
  <c r="H46" i="21"/>
  <c r="H43" i="21"/>
  <c r="H32" i="30"/>
  <c r="H33" i="30" s="1"/>
  <c r="AJ42" i="36"/>
  <c r="H46" i="30" l="1"/>
  <c r="H43" i="30"/>
  <c r="AM53" i="41"/>
  <c r="AM50" i="41"/>
  <c r="AJ46" i="30"/>
  <c r="F43" i="42"/>
  <c r="AL47" i="30"/>
  <c r="AK47" i="30"/>
  <c r="AI47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AL45" i="30"/>
  <c r="AK45" i="30"/>
  <c r="AI45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AL44" i="30"/>
  <c r="AK44" i="30"/>
  <c r="AI44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AL42" i="30"/>
  <c r="AK42" i="30"/>
  <c r="AI42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AM38" i="30"/>
  <c r="AN38" i="30" s="1"/>
  <c r="AM39" i="30"/>
  <c r="AN39" i="30" s="1"/>
  <c r="AM40" i="30"/>
  <c r="AN40" i="30" s="1"/>
  <c r="AM41" i="30"/>
  <c r="AN41" i="30" s="1"/>
  <c r="H47" i="21"/>
  <c r="H45" i="21"/>
  <c r="H44" i="21"/>
  <c r="H42" i="21"/>
  <c r="N42" i="21"/>
  <c r="H16" i="42"/>
  <c r="E16" i="42"/>
  <c r="E14" i="42"/>
  <c r="E12" i="42"/>
  <c r="E10" i="42"/>
  <c r="E8" i="42"/>
  <c r="E6" i="42"/>
  <c r="H12" i="21"/>
  <c r="L47" i="21"/>
  <c r="L45" i="21"/>
  <c r="AM45" i="30" l="1"/>
  <c r="AM44" i="30"/>
  <c r="AM47" i="30"/>
  <c r="AM42" i="30"/>
  <c r="R42" i="38" l="1"/>
  <c r="R44" i="38"/>
  <c r="R45" i="38"/>
  <c r="R47" i="38"/>
  <c r="AL47" i="34"/>
  <c r="AK47" i="34"/>
  <c r="AJ47" i="34"/>
  <c r="AI47" i="34"/>
  <c r="AH47" i="34"/>
  <c r="AG47" i="34"/>
  <c r="AF47" i="34"/>
  <c r="AE47" i="34"/>
  <c r="AD47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AL44" i="34"/>
  <c r="AK44" i="34"/>
  <c r="AJ44" i="34"/>
  <c r="AI44" i="34"/>
  <c r="AH44" i="34"/>
  <c r="AG44" i="34"/>
  <c r="AF44" i="34"/>
  <c r="AE44" i="34"/>
  <c r="AD44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AL42" i="34"/>
  <c r="AK42" i="34"/>
  <c r="AJ42" i="34"/>
  <c r="AI42" i="34"/>
  <c r="AH42" i="34"/>
  <c r="AG42" i="34"/>
  <c r="AF42" i="34"/>
  <c r="AE42" i="34"/>
  <c r="AD42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AL47" i="33"/>
  <c r="AK47" i="33"/>
  <c r="AJ47" i="33"/>
  <c r="AI47" i="33"/>
  <c r="AH47" i="33"/>
  <c r="AG47" i="33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AL47" i="37"/>
  <c r="AK47" i="37"/>
  <c r="AJ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AL45" i="37"/>
  <c r="AK45" i="37"/>
  <c r="AJ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AL44" i="37"/>
  <c r="AK44" i="37"/>
  <c r="AJ44" i="37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AL42" i="37"/>
  <c r="AK42" i="37"/>
  <c r="AJ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AL47" i="35"/>
  <c r="AK47" i="35"/>
  <c r="AJ47" i="35"/>
  <c r="AI47" i="35"/>
  <c r="AH47" i="35"/>
  <c r="AG47" i="35"/>
  <c r="AF47" i="35"/>
  <c r="AE47" i="35"/>
  <c r="AD47" i="35"/>
  <c r="AC47" i="35"/>
  <c r="AB47" i="35"/>
  <c r="AA47" i="35"/>
  <c r="Z47" i="35"/>
  <c r="Y47" i="35"/>
  <c r="X47" i="35"/>
  <c r="W47" i="35"/>
  <c r="V47" i="35"/>
  <c r="U47" i="35"/>
  <c r="T47" i="35"/>
  <c r="S47" i="35"/>
  <c r="R47" i="35"/>
  <c r="Q47" i="35"/>
  <c r="P47" i="35"/>
  <c r="O47" i="35"/>
  <c r="N47" i="35"/>
  <c r="M47" i="35"/>
  <c r="L47" i="35"/>
  <c r="K47" i="35"/>
  <c r="J47" i="35"/>
  <c r="I47" i="35"/>
  <c r="H47" i="35"/>
  <c r="AL45" i="35"/>
  <c r="AK45" i="35"/>
  <c r="AJ45" i="35"/>
  <c r="AI45" i="35"/>
  <c r="AH45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M45" i="35"/>
  <c r="L45" i="35"/>
  <c r="K45" i="35"/>
  <c r="J45" i="35"/>
  <c r="I45" i="35"/>
  <c r="H45" i="35"/>
  <c r="AL44" i="35"/>
  <c r="AK44" i="35"/>
  <c r="AJ44" i="35"/>
  <c r="AI44" i="35"/>
  <c r="AH44" i="35"/>
  <c r="AG44" i="35"/>
  <c r="AF44" i="35"/>
  <c r="AE44" i="35"/>
  <c r="AD44" i="35"/>
  <c r="AC44" i="35"/>
  <c r="AB44" i="35"/>
  <c r="AA44" i="35"/>
  <c r="Z44" i="35"/>
  <c r="Y44" i="35"/>
  <c r="X44" i="35"/>
  <c r="W44" i="35"/>
  <c r="V44" i="35"/>
  <c r="U44" i="35"/>
  <c r="T44" i="35"/>
  <c r="S44" i="35"/>
  <c r="R44" i="35"/>
  <c r="Q44" i="35"/>
  <c r="P44" i="35"/>
  <c r="O44" i="35"/>
  <c r="N44" i="35"/>
  <c r="M44" i="35"/>
  <c r="L44" i="35"/>
  <c r="K44" i="35"/>
  <c r="J44" i="35"/>
  <c r="I44" i="35"/>
  <c r="H44" i="35"/>
  <c r="AL42" i="35"/>
  <c r="AK42" i="35"/>
  <c r="AJ42" i="35"/>
  <c r="AI42" i="35"/>
  <c r="AH42" i="35"/>
  <c r="AG42" i="35"/>
  <c r="AF42" i="35"/>
  <c r="AE42" i="35"/>
  <c r="AD42" i="35"/>
  <c r="AC42" i="35"/>
  <c r="AB42" i="35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M42" i="35"/>
  <c r="L42" i="35"/>
  <c r="K42" i="35"/>
  <c r="J42" i="35"/>
  <c r="I42" i="35"/>
  <c r="H42" i="35"/>
  <c r="AL47" i="36"/>
  <c r="AK47" i="36"/>
  <c r="AJ47" i="36"/>
  <c r="AI47" i="36"/>
  <c r="AH47" i="36"/>
  <c r="AG47" i="36"/>
  <c r="AF47" i="36"/>
  <c r="AE47" i="36"/>
  <c r="AD47" i="36"/>
  <c r="AC47" i="36"/>
  <c r="AB47" i="36"/>
  <c r="AA47" i="36"/>
  <c r="Z47" i="36"/>
  <c r="Y47" i="36"/>
  <c r="X47" i="36"/>
  <c r="W47" i="36"/>
  <c r="V47" i="36"/>
  <c r="U47" i="36"/>
  <c r="T47" i="36"/>
  <c r="S47" i="36"/>
  <c r="R47" i="36"/>
  <c r="Q47" i="36"/>
  <c r="P47" i="36"/>
  <c r="O47" i="36"/>
  <c r="N47" i="36"/>
  <c r="M47" i="36"/>
  <c r="L47" i="36"/>
  <c r="K47" i="36"/>
  <c r="J47" i="36"/>
  <c r="I47" i="36"/>
  <c r="H47" i="36"/>
  <c r="AL45" i="36"/>
  <c r="AK45" i="36"/>
  <c r="AJ45" i="36"/>
  <c r="AI45" i="36"/>
  <c r="AH45" i="36"/>
  <c r="AG45" i="36"/>
  <c r="AF45" i="36"/>
  <c r="AE45" i="36"/>
  <c r="AD45" i="36"/>
  <c r="AC45" i="36"/>
  <c r="AB45" i="36"/>
  <c r="AA45" i="36"/>
  <c r="Z45" i="36"/>
  <c r="Y45" i="36"/>
  <c r="X45" i="36"/>
  <c r="W45" i="36"/>
  <c r="V45" i="36"/>
  <c r="U45" i="36"/>
  <c r="T45" i="36"/>
  <c r="S45" i="36"/>
  <c r="R45" i="36"/>
  <c r="Q45" i="36"/>
  <c r="P45" i="36"/>
  <c r="O45" i="36"/>
  <c r="N45" i="36"/>
  <c r="M45" i="36"/>
  <c r="L45" i="36"/>
  <c r="K45" i="36"/>
  <c r="J45" i="36"/>
  <c r="I45" i="36"/>
  <c r="H45" i="36"/>
  <c r="AL44" i="36"/>
  <c r="AK44" i="36"/>
  <c r="AJ44" i="36"/>
  <c r="AI44" i="36"/>
  <c r="AH44" i="36"/>
  <c r="AG44" i="36"/>
  <c r="AF44" i="36"/>
  <c r="AE44" i="36"/>
  <c r="AD44" i="36"/>
  <c r="AC44" i="36"/>
  <c r="AB44" i="36"/>
  <c r="AA44" i="36"/>
  <c r="Z44" i="36"/>
  <c r="Y44" i="36"/>
  <c r="X44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AL42" i="36"/>
  <c r="AK42" i="36"/>
  <c r="AI42" i="36"/>
  <c r="AH42" i="36"/>
  <c r="AG42" i="36"/>
  <c r="AF42" i="36"/>
  <c r="AE42" i="36"/>
  <c r="AD42" i="36"/>
  <c r="AC42" i="36"/>
  <c r="AB42" i="36"/>
  <c r="AA42" i="36"/>
  <c r="Z42" i="36"/>
  <c r="Y42" i="36"/>
  <c r="X42" i="36"/>
  <c r="W42" i="36"/>
  <c r="V42" i="36"/>
  <c r="U42" i="36"/>
  <c r="T42" i="36"/>
  <c r="S42" i="36"/>
  <c r="R42" i="36"/>
  <c r="Q42" i="36"/>
  <c r="P42" i="36"/>
  <c r="O42" i="36"/>
  <c r="N42" i="36"/>
  <c r="M42" i="36"/>
  <c r="L42" i="36"/>
  <c r="K42" i="36"/>
  <c r="J42" i="36"/>
  <c r="I42" i="36"/>
  <c r="H42" i="36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AL47" i="39"/>
  <c r="AK47" i="39"/>
  <c r="AJ47" i="39"/>
  <c r="AI47" i="39"/>
  <c r="AH47" i="39"/>
  <c r="AG47" i="39"/>
  <c r="AF47" i="39"/>
  <c r="AE47" i="39"/>
  <c r="AD47" i="39"/>
  <c r="AC47" i="39"/>
  <c r="AB47" i="39"/>
  <c r="AA47" i="39"/>
  <c r="Z47" i="39"/>
  <c r="Y47" i="39"/>
  <c r="X47" i="39"/>
  <c r="W47" i="39"/>
  <c r="V47" i="39"/>
  <c r="U47" i="39"/>
  <c r="T47" i="39"/>
  <c r="S47" i="39"/>
  <c r="R47" i="39"/>
  <c r="Q47" i="39"/>
  <c r="P47" i="39"/>
  <c r="O47" i="39"/>
  <c r="N47" i="39"/>
  <c r="M47" i="39"/>
  <c r="L47" i="39"/>
  <c r="K47" i="39"/>
  <c r="J47" i="39"/>
  <c r="I47" i="39"/>
  <c r="H47" i="39"/>
  <c r="AL45" i="39"/>
  <c r="AK45" i="39"/>
  <c r="AJ45" i="39"/>
  <c r="AI45" i="39"/>
  <c r="AH45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K45" i="39"/>
  <c r="J45" i="39"/>
  <c r="I45" i="39"/>
  <c r="H45" i="39"/>
  <c r="AL44" i="39"/>
  <c r="AK44" i="39"/>
  <c r="AJ44" i="39"/>
  <c r="AI44" i="39"/>
  <c r="AH44" i="39"/>
  <c r="AG44" i="39"/>
  <c r="AF44" i="39"/>
  <c r="AE44" i="39"/>
  <c r="AD44" i="39"/>
  <c r="AC44" i="39"/>
  <c r="AB44" i="39"/>
  <c r="AA44" i="39"/>
  <c r="Z44" i="39"/>
  <c r="Y44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K44" i="39"/>
  <c r="J44" i="39"/>
  <c r="I44" i="39"/>
  <c r="H44" i="39"/>
  <c r="AL42" i="39"/>
  <c r="AK42" i="39"/>
  <c r="AJ42" i="39"/>
  <c r="AI42" i="39"/>
  <c r="AH42" i="39"/>
  <c r="AG42" i="39"/>
  <c r="AF42" i="39"/>
  <c r="AE42" i="39"/>
  <c r="AD42" i="39"/>
  <c r="AC42" i="39"/>
  <c r="AB42" i="39"/>
  <c r="AA42" i="39"/>
  <c r="Z42" i="39"/>
  <c r="Y42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AL47" i="38"/>
  <c r="AK47" i="38"/>
  <c r="AJ47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Q47" i="38"/>
  <c r="P47" i="38"/>
  <c r="O47" i="38"/>
  <c r="N47" i="38"/>
  <c r="M47" i="38"/>
  <c r="L47" i="38"/>
  <c r="K47" i="38"/>
  <c r="J47" i="38"/>
  <c r="I47" i="38"/>
  <c r="H47" i="38"/>
  <c r="AL45" i="38"/>
  <c r="AK45" i="38"/>
  <c r="AJ45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Q45" i="38"/>
  <c r="P45" i="38"/>
  <c r="O45" i="38"/>
  <c r="N45" i="38"/>
  <c r="M45" i="38"/>
  <c r="L45" i="38"/>
  <c r="K45" i="38"/>
  <c r="J45" i="38"/>
  <c r="I45" i="38"/>
  <c r="H45" i="38"/>
  <c r="AL44" i="38"/>
  <c r="AK44" i="38"/>
  <c r="AJ44" i="38"/>
  <c r="AI44" i="38"/>
  <c r="AH44" i="38"/>
  <c r="AG44" i="38"/>
  <c r="AF44" i="38"/>
  <c r="AE44" i="38"/>
  <c r="AD44" i="38"/>
  <c r="AC44" i="38"/>
  <c r="AB44" i="38"/>
  <c r="AA44" i="38"/>
  <c r="Z44" i="38"/>
  <c r="Y44" i="38"/>
  <c r="X44" i="38"/>
  <c r="W44" i="38"/>
  <c r="V44" i="38"/>
  <c r="U44" i="38"/>
  <c r="T44" i="38"/>
  <c r="S44" i="38"/>
  <c r="Q44" i="38"/>
  <c r="P44" i="38"/>
  <c r="O44" i="38"/>
  <c r="N44" i="38"/>
  <c r="M44" i="38"/>
  <c r="L44" i="38"/>
  <c r="K44" i="38"/>
  <c r="J44" i="38"/>
  <c r="I44" i="38"/>
  <c r="H44" i="38"/>
  <c r="AL42" i="38"/>
  <c r="AK42" i="38"/>
  <c r="AJ42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Q42" i="38"/>
  <c r="P42" i="38"/>
  <c r="O42" i="38"/>
  <c r="N42" i="38"/>
  <c r="M42" i="38"/>
  <c r="L42" i="38"/>
  <c r="K42" i="38"/>
  <c r="J42" i="38"/>
  <c r="I42" i="38"/>
  <c r="H42" i="38"/>
  <c r="AL47" i="31"/>
  <c r="AK47" i="31"/>
  <c r="AJ47" i="31"/>
  <c r="AI47" i="31"/>
  <c r="AH47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U47" i="31"/>
  <c r="T47" i="31"/>
  <c r="S47" i="31"/>
  <c r="R47" i="31"/>
  <c r="Q47" i="31"/>
  <c r="P47" i="31"/>
  <c r="O47" i="31"/>
  <c r="N47" i="31"/>
  <c r="M47" i="31"/>
  <c r="L47" i="31"/>
  <c r="K47" i="31"/>
  <c r="J47" i="31"/>
  <c r="I47" i="31"/>
  <c r="H47" i="31"/>
  <c r="AL45" i="31"/>
  <c r="AK45" i="31"/>
  <c r="AJ45" i="31"/>
  <c r="AI45" i="31"/>
  <c r="AH45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AL44" i="31"/>
  <c r="AK44" i="31"/>
  <c r="AJ44" i="31"/>
  <c r="AI44" i="31"/>
  <c r="AH44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AL42" i="31"/>
  <c r="AK42" i="31"/>
  <c r="AJ42" i="31"/>
  <c r="AI42" i="31"/>
  <c r="AH42" i="31"/>
  <c r="AG42" i="31"/>
  <c r="AF42" i="31"/>
  <c r="AE42" i="31"/>
  <c r="AD42" i="31"/>
  <c r="AC42" i="31"/>
  <c r="AB42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AL47" i="32"/>
  <c r="AK47" i="32"/>
  <c r="AI47" i="32"/>
  <c r="AH47" i="32"/>
  <c r="AG47" i="32"/>
  <c r="AF47" i="32"/>
  <c r="AE47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K47" i="32"/>
  <c r="J47" i="32"/>
  <c r="I47" i="32"/>
  <c r="H47" i="32"/>
  <c r="AL45" i="32"/>
  <c r="AK45" i="32"/>
  <c r="AI45" i="32"/>
  <c r="AH45" i="32"/>
  <c r="AG45" i="32"/>
  <c r="AF45" i="32"/>
  <c r="AE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K45" i="32"/>
  <c r="J45" i="32"/>
  <c r="I45" i="32"/>
  <c r="H45" i="32"/>
  <c r="AL44" i="32"/>
  <c r="AK44" i="32"/>
  <c r="AI44" i="32"/>
  <c r="AH44" i="32"/>
  <c r="AG44" i="32"/>
  <c r="AF44" i="32"/>
  <c r="AE44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K44" i="32"/>
  <c r="J44" i="32"/>
  <c r="I44" i="32"/>
  <c r="H44" i="32"/>
  <c r="AL42" i="32"/>
  <c r="AK42" i="32"/>
  <c r="AI42" i="32"/>
  <c r="AH42" i="32"/>
  <c r="AG42" i="32"/>
  <c r="AF42" i="32"/>
  <c r="AE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K42" i="32"/>
  <c r="J42" i="32"/>
  <c r="I42" i="32"/>
  <c r="H42" i="32"/>
  <c r="K44" i="21"/>
  <c r="AL47" i="21"/>
  <c r="AL45" i="21"/>
  <c r="AL44" i="21"/>
  <c r="AL42" i="21"/>
  <c r="AK47" i="21"/>
  <c r="AK45" i="21"/>
  <c r="AK44" i="21"/>
  <c r="AK42" i="21"/>
  <c r="AJ47" i="21"/>
  <c r="AJ45" i="21"/>
  <c r="AJ44" i="21"/>
  <c r="AJ42" i="21"/>
  <c r="AI47" i="21"/>
  <c r="AI45" i="21"/>
  <c r="AI44" i="21"/>
  <c r="AI42" i="21"/>
  <c r="AH47" i="21"/>
  <c r="AH45" i="21"/>
  <c r="AH44" i="21"/>
  <c r="AH42" i="21"/>
  <c r="AG47" i="21"/>
  <c r="AG45" i="21"/>
  <c r="AG44" i="21"/>
  <c r="AG42" i="21"/>
  <c r="AF47" i="21"/>
  <c r="AF45" i="21"/>
  <c r="AF44" i="21"/>
  <c r="AF42" i="21"/>
  <c r="AE47" i="21"/>
  <c r="AE45" i="21"/>
  <c r="AE44" i="21"/>
  <c r="AE42" i="21"/>
  <c r="AD47" i="21"/>
  <c r="AD45" i="21"/>
  <c r="AD44" i="21"/>
  <c r="AD42" i="21"/>
  <c r="AC47" i="21"/>
  <c r="AC45" i="21"/>
  <c r="AC44" i="21"/>
  <c r="AC42" i="21"/>
  <c r="AB47" i="21"/>
  <c r="AB45" i="21"/>
  <c r="AB44" i="21"/>
  <c r="AB42" i="21"/>
  <c r="AA47" i="21"/>
  <c r="AA45" i="21"/>
  <c r="AA44" i="21"/>
  <c r="AA42" i="21"/>
  <c r="Z47" i="21"/>
  <c r="Z45" i="21"/>
  <c r="Z44" i="21"/>
  <c r="Z42" i="21"/>
  <c r="Y47" i="21"/>
  <c r="Y45" i="21"/>
  <c r="Y44" i="21"/>
  <c r="Y42" i="21"/>
  <c r="X47" i="21"/>
  <c r="X45" i="21"/>
  <c r="X44" i="21"/>
  <c r="X42" i="21"/>
  <c r="W47" i="21"/>
  <c r="W45" i="21"/>
  <c r="W44" i="21"/>
  <c r="W42" i="21"/>
  <c r="V47" i="21"/>
  <c r="V45" i="21"/>
  <c r="V44" i="21"/>
  <c r="V42" i="21"/>
  <c r="U47" i="21"/>
  <c r="U45" i="21"/>
  <c r="U44" i="21"/>
  <c r="U42" i="21"/>
  <c r="T47" i="21"/>
  <c r="T45" i="21"/>
  <c r="T44" i="21"/>
  <c r="T42" i="21"/>
  <c r="S47" i="21"/>
  <c r="S45" i="21"/>
  <c r="S44" i="21"/>
  <c r="S42" i="21"/>
  <c r="R47" i="21"/>
  <c r="R45" i="21"/>
  <c r="R44" i="21"/>
  <c r="R42" i="21"/>
  <c r="Q47" i="21"/>
  <c r="Q45" i="21"/>
  <c r="Q44" i="21"/>
  <c r="Q42" i="21"/>
  <c r="P47" i="21"/>
  <c r="P45" i="21"/>
  <c r="P44" i="21"/>
  <c r="P42" i="21"/>
  <c r="O47" i="21"/>
  <c r="O45" i="21"/>
  <c r="O44" i="21"/>
  <c r="O42" i="21"/>
  <c r="N47" i="21"/>
  <c r="N45" i="21"/>
  <c r="N44" i="21"/>
  <c r="M47" i="21"/>
  <c r="M45" i="21"/>
  <c r="M44" i="21"/>
  <c r="M42" i="21"/>
  <c r="L44" i="21"/>
  <c r="L42" i="21"/>
  <c r="K47" i="21"/>
  <c r="K45" i="21"/>
  <c r="K42" i="21"/>
  <c r="J47" i="21"/>
  <c r="J45" i="21"/>
  <c r="J44" i="21"/>
  <c r="J42" i="21"/>
  <c r="I47" i="21"/>
  <c r="I45" i="21"/>
  <c r="I44" i="21"/>
  <c r="I42" i="21"/>
  <c r="AM36" i="31"/>
  <c r="AN36" i="31" s="1"/>
  <c r="AM37" i="31"/>
  <c r="AN37" i="31" s="1"/>
  <c r="AM38" i="31"/>
  <c r="AN38" i="31" s="1"/>
  <c r="AM39" i="31"/>
  <c r="AN39" i="31" s="1"/>
  <c r="AM40" i="31"/>
  <c r="AN40" i="31" s="1"/>
  <c r="AM41" i="31"/>
  <c r="AN41" i="31" s="1"/>
  <c r="AM41" i="34"/>
  <c r="AN41" i="34" s="1"/>
  <c r="AM40" i="34"/>
  <c r="AN40" i="34" s="1"/>
  <c r="AM39" i="34"/>
  <c r="AN39" i="34" s="1"/>
  <c r="AM38" i="34"/>
  <c r="AN38" i="34" s="1"/>
  <c r="AM37" i="34"/>
  <c r="AN37" i="34" s="1"/>
  <c r="AM36" i="34"/>
  <c r="AN36" i="34" s="1"/>
  <c r="AL32" i="34"/>
  <c r="AL33" i="34" s="1"/>
  <c r="AK32" i="34"/>
  <c r="AK33" i="34" s="1"/>
  <c r="AJ32" i="34"/>
  <c r="AJ33" i="34" s="1"/>
  <c r="AI32" i="34"/>
  <c r="AI33" i="34" s="1"/>
  <c r="AH32" i="34"/>
  <c r="AH33" i="34" s="1"/>
  <c r="AG32" i="34"/>
  <c r="AG33" i="34" s="1"/>
  <c r="AF32" i="34"/>
  <c r="AF33" i="34" s="1"/>
  <c r="AE32" i="34"/>
  <c r="AE46" i="34" s="1"/>
  <c r="AD32" i="34"/>
  <c r="AD33" i="34" s="1"/>
  <c r="AC32" i="34"/>
  <c r="AC33" i="34" s="1"/>
  <c r="AB32" i="34"/>
  <c r="AB33" i="34" s="1"/>
  <c r="AA32" i="34"/>
  <c r="AA33" i="34" s="1"/>
  <c r="Z32" i="34"/>
  <c r="Z33" i="34" s="1"/>
  <c r="Y32" i="34"/>
  <c r="Y33" i="34" s="1"/>
  <c r="X32" i="34"/>
  <c r="X33" i="34" s="1"/>
  <c r="W32" i="34"/>
  <c r="W33" i="34" s="1"/>
  <c r="V32" i="34"/>
  <c r="V33" i="34" s="1"/>
  <c r="U32" i="34"/>
  <c r="U33" i="34" s="1"/>
  <c r="T32" i="34"/>
  <c r="T33" i="34" s="1"/>
  <c r="S32" i="34"/>
  <c r="S33" i="34" s="1"/>
  <c r="R32" i="34"/>
  <c r="R33" i="34" s="1"/>
  <c r="Q32" i="34"/>
  <c r="Q33" i="34" s="1"/>
  <c r="P32" i="34"/>
  <c r="P33" i="34" s="1"/>
  <c r="O32" i="34"/>
  <c r="O46" i="34" s="1"/>
  <c r="N32" i="34"/>
  <c r="N33" i="34" s="1"/>
  <c r="M32" i="34"/>
  <c r="M33" i="34" s="1"/>
  <c r="L32" i="34"/>
  <c r="L33" i="34" s="1"/>
  <c r="K32" i="34"/>
  <c r="K33" i="34" s="1"/>
  <c r="J32" i="34"/>
  <c r="J33" i="34" s="1"/>
  <c r="I32" i="34"/>
  <c r="I33" i="34" s="1"/>
  <c r="H32" i="34"/>
  <c r="H33" i="34" s="1"/>
  <c r="AM41" i="33"/>
  <c r="AN41" i="33" s="1"/>
  <c r="AM40" i="33"/>
  <c r="AN40" i="33" s="1"/>
  <c r="AM39" i="33"/>
  <c r="AN39" i="33" s="1"/>
  <c r="AM38" i="33"/>
  <c r="AN38" i="33" s="1"/>
  <c r="AM37" i="33"/>
  <c r="AN37" i="33" s="1"/>
  <c r="AM36" i="33"/>
  <c r="AN36" i="33" s="1"/>
  <c r="AL32" i="33"/>
  <c r="AL33" i="33" s="1"/>
  <c r="AK32" i="33"/>
  <c r="AK33" i="33" s="1"/>
  <c r="AJ32" i="33"/>
  <c r="AJ33" i="33" s="1"/>
  <c r="AI32" i="33"/>
  <c r="AI33" i="33" s="1"/>
  <c r="AH32" i="33"/>
  <c r="AH33" i="33" s="1"/>
  <c r="AG32" i="33"/>
  <c r="AG33" i="33" s="1"/>
  <c r="AF32" i="33"/>
  <c r="AF33" i="33" s="1"/>
  <c r="AE32" i="33"/>
  <c r="AE46" i="33" s="1"/>
  <c r="AD32" i="33"/>
  <c r="AD33" i="33" s="1"/>
  <c r="AC32" i="33"/>
  <c r="AC33" i="33" s="1"/>
  <c r="AB32" i="33"/>
  <c r="AB33" i="33" s="1"/>
  <c r="AA32" i="33"/>
  <c r="AA33" i="33" s="1"/>
  <c r="Z32" i="33"/>
  <c r="Z33" i="33" s="1"/>
  <c r="Y32" i="33"/>
  <c r="Y33" i="33" s="1"/>
  <c r="X32" i="33"/>
  <c r="X33" i="33" s="1"/>
  <c r="W32" i="33"/>
  <c r="W46" i="33" s="1"/>
  <c r="V32" i="33"/>
  <c r="V33" i="33" s="1"/>
  <c r="U32" i="33"/>
  <c r="U33" i="33" s="1"/>
  <c r="T32" i="33"/>
  <c r="T33" i="33" s="1"/>
  <c r="S32" i="33"/>
  <c r="S33" i="33" s="1"/>
  <c r="R32" i="33"/>
  <c r="R33" i="33" s="1"/>
  <c r="Q32" i="33"/>
  <c r="Q33" i="33" s="1"/>
  <c r="P32" i="33"/>
  <c r="P33" i="33" s="1"/>
  <c r="O32" i="33"/>
  <c r="O46" i="33" s="1"/>
  <c r="N32" i="33"/>
  <c r="N33" i="33" s="1"/>
  <c r="M32" i="33"/>
  <c r="M33" i="33" s="1"/>
  <c r="L32" i="33"/>
  <c r="L33" i="33" s="1"/>
  <c r="K32" i="33"/>
  <c r="K33" i="33" s="1"/>
  <c r="J32" i="33"/>
  <c r="J33" i="33" s="1"/>
  <c r="I32" i="33"/>
  <c r="I33" i="33" s="1"/>
  <c r="H32" i="33"/>
  <c r="H33" i="33" s="1"/>
  <c r="AM41" i="37"/>
  <c r="AN41" i="37" s="1"/>
  <c r="AM40" i="37"/>
  <c r="AN40" i="37" s="1"/>
  <c r="AM39" i="37"/>
  <c r="AN39" i="37" s="1"/>
  <c r="AM38" i="37"/>
  <c r="AN38" i="37" s="1"/>
  <c r="AM37" i="37"/>
  <c r="AN37" i="37" s="1"/>
  <c r="AM36" i="37"/>
  <c r="AN36" i="37" s="1"/>
  <c r="AL32" i="37"/>
  <c r="AL33" i="37" s="1"/>
  <c r="AK32" i="37"/>
  <c r="AK33" i="37" s="1"/>
  <c r="AJ32" i="37"/>
  <c r="AJ33" i="37" s="1"/>
  <c r="AI32" i="37"/>
  <c r="AI33" i="37" s="1"/>
  <c r="AH32" i="37"/>
  <c r="AH33" i="37" s="1"/>
  <c r="AG32" i="37"/>
  <c r="AG33" i="37" s="1"/>
  <c r="AF32" i="37"/>
  <c r="AF33" i="37" s="1"/>
  <c r="AE32" i="37"/>
  <c r="AE43" i="37" s="1"/>
  <c r="AD32" i="37"/>
  <c r="AD33" i="37" s="1"/>
  <c r="AC32" i="37"/>
  <c r="AC33" i="37" s="1"/>
  <c r="AB32" i="37"/>
  <c r="AB33" i="37" s="1"/>
  <c r="AA32" i="37"/>
  <c r="AA33" i="37" s="1"/>
  <c r="Z32" i="37"/>
  <c r="Z43" i="37" s="1"/>
  <c r="Y32" i="37"/>
  <c r="Y33" i="37" s="1"/>
  <c r="X32" i="37"/>
  <c r="X33" i="37" s="1"/>
  <c r="W32" i="37"/>
  <c r="W43" i="37" s="1"/>
  <c r="V32" i="37"/>
  <c r="V33" i="37" s="1"/>
  <c r="U32" i="37"/>
  <c r="U33" i="37" s="1"/>
  <c r="T32" i="37"/>
  <c r="T33" i="37" s="1"/>
  <c r="S32" i="37"/>
  <c r="S33" i="37" s="1"/>
  <c r="R32" i="37"/>
  <c r="R33" i="37" s="1"/>
  <c r="Q32" i="37"/>
  <c r="Q33" i="37" s="1"/>
  <c r="P32" i="37"/>
  <c r="P33" i="37" s="1"/>
  <c r="O32" i="37"/>
  <c r="O46" i="37" s="1"/>
  <c r="N32" i="37"/>
  <c r="N33" i="37" s="1"/>
  <c r="M32" i="37"/>
  <c r="M33" i="37" s="1"/>
  <c r="L32" i="37"/>
  <c r="L33" i="37" s="1"/>
  <c r="K32" i="37"/>
  <c r="K33" i="37" s="1"/>
  <c r="J32" i="37"/>
  <c r="J33" i="37" s="1"/>
  <c r="I32" i="37"/>
  <c r="I33" i="37" s="1"/>
  <c r="H32" i="37"/>
  <c r="AM41" i="35"/>
  <c r="AN41" i="35" s="1"/>
  <c r="AM40" i="35"/>
  <c r="AN40" i="35" s="1"/>
  <c r="AM39" i="35"/>
  <c r="AN39" i="35" s="1"/>
  <c r="AM38" i="35"/>
  <c r="AN38" i="35" s="1"/>
  <c r="AM37" i="35"/>
  <c r="AN37" i="35" s="1"/>
  <c r="AM36" i="35"/>
  <c r="AN36" i="35" s="1"/>
  <c r="AL32" i="35"/>
  <c r="AL33" i="35" s="1"/>
  <c r="AK32" i="35"/>
  <c r="AK33" i="35" s="1"/>
  <c r="AJ32" i="35"/>
  <c r="AJ33" i="35" s="1"/>
  <c r="AI32" i="35"/>
  <c r="AI33" i="35" s="1"/>
  <c r="AH32" i="35"/>
  <c r="AH33" i="35" s="1"/>
  <c r="AG32" i="35"/>
  <c r="AG33" i="35" s="1"/>
  <c r="AF32" i="35"/>
  <c r="AF33" i="35" s="1"/>
  <c r="AE32" i="35"/>
  <c r="AE46" i="35" s="1"/>
  <c r="AD32" i="35"/>
  <c r="AD33" i="35" s="1"/>
  <c r="AC32" i="35"/>
  <c r="AC33" i="35" s="1"/>
  <c r="AB32" i="35"/>
  <c r="AB33" i="35" s="1"/>
  <c r="AA32" i="35"/>
  <c r="AA33" i="35" s="1"/>
  <c r="Z32" i="35"/>
  <c r="Z33" i="35" s="1"/>
  <c r="Y32" i="35"/>
  <c r="Y33" i="35" s="1"/>
  <c r="X32" i="35"/>
  <c r="X33" i="35" s="1"/>
  <c r="W32" i="35"/>
  <c r="W43" i="35" s="1"/>
  <c r="V32" i="35"/>
  <c r="V33" i="35" s="1"/>
  <c r="U32" i="35"/>
  <c r="U33" i="35" s="1"/>
  <c r="T32" i="35"/>
  <c r="T33" i="35" s="1"/>
  <c r="S32" i="35"/>
  <c r="S33" i="35" s="1"/>
  <c r="R32" i="35"/>
  <c r="R33" i="35" s="1"/>
  <c r="Q32" i="35"/>
  <c r="Q33" i="35" s="1"/>
  <c r="P32" i="35"/>
  <c r="P33" i="35" s="1"/>
  <c r="O32" i="35"/>
  <c r="O46" i="35" s="1"/>
  <c r="N32" i="35"/>
  <c r="N33" i="35" s="1"/>
  <c r="M32" i="35"/>
  <c r="M33" i="35" s="1"/>
  <c r="L32" i="35"/>
  <c r="L33" i="35" s="1"/>
  <c r="K32" i="35"/>
  <c r="K33" i="35" s="1"/>
  <c r="J32" i="35"/>
  <c r="J33" i="35" s="1"/>
  <c r="I32" i="35"/>
  <c r="I33" i="35" s="1"/>
  <c r="H32" i="35"/>
  <c r="H33" i="35" s="1"/>
  <c r="AM41" i="36"/>
  <c r="AN41" i="36" s="1"/>
  <c r="AM40" i="36"/>
  <c r="AN40" i="36" s="1"/>
  <c r="AM39" i="36"/>
  <c r="AN39" i="36" s="1"/>
  <c r="AM38" i="36"/>
  <c r="AN38" i="36" s="1"/>
  <c r="AM37" i="36"/>
  <c r="AN37" i="36" s="1"/>
  <c r="AM36" i="36"/>
  <c r="AN36" i="36" s="1"/>
  <c r="AL32" i="36"/>
  <c r="AL33" i="36" s="1"/>
  <c r="AK32" i="36"/>
  <c r="AK33" i="36" s="1"/>
  <c r="AJ32" i="36"/>
  <c r="AJ33" i="36" s="1"/>
  <c r="AI32" i="36"/>
  <c r="AI33" i="36" s="1"/>
  <c r="AH32" i="36"/>
  <c r="AH33" i="36" s="1"/>
  <c r="AG32" i="36"/>
  <c r="AG33" i="36" s="1"/>
  <c r="AF32" i="36"/>
  <c r="AF33" i="36" s="1"/>
  <c r="AE32" i="36"/>
  <c r="AE46" i="36" s="1"/>
  <c r="AD32" i="36"/>
  <c r="AD33" i="36" s="1"/>
  <c r="AC32" i="36"/>
  <c r="AC33" i="36" s="1"/>
  <c r="AB32" i="36"/>
  <c r="AB33" i="36" s="1"/>
  <c r="AA32" i="36"/>
  <c r="AA33" i="36" s="1"/>
  <c r="Z32" i="36"/>
  <c r="Z33" i="36" s="1"/>
  <c r="Y32" i="36"/>
  <c r="Y33" i="36" s="1"/>
  <c r="X32" i="36"/>
  <c r="X33" i="36" s="1"/>
  <c r="W32" i="36"/>
  <c r="W46" i="36" s="1"/>
  <c r="V32" i="36"/>
  <c r="V33" i="36" s="1"/>
  <c r="U32" i="36"/>
  <c r="U33" i="36" s="1"/>
  <c r="T32" i="36"/>
  <c r="T33" i="36" s="1"/>
  <c r="S32" i="36"/>
  <c r="S33" i="36" s="1"/>
  <c r="R32" i="36"/>
  <c r="R33" i="36" s="1"/>
  <c r="Q32" i="36"/>
  <c r="Q33" i="36" s="1"/>
  <c r="P32" i="36"/>
  <c r="P33" i="36" s="1"/>
  <c r="O32" i="36"/>
  <c r="O46" i="36" s="1"/>
  <c r="N32" i="36"/>
  <c r="N33" i="36" s="1"/>
  <c r="M32" i="36"/>
  <c r="M33" i="36" s="1"/>
  <c r="L32" i="36"/>
  <c r="L33" i="36" s="1"/>
  <c r="K32" i="36"/>
  <c r="K33" i="36" s="1"/>
  <c r="J32" i="36"/>
  <c r="J33" i="36" s="1"/>
  <c r="I32" i="36"/>
  <c r="I33" i="36" s="1"/>
  <c r="H32" i="36"/>
  <c r="H33" i="36" s="1"/>
  <c r="AM41" i="40"/>
  <c r="AN41" i="40" s="1"/>
  <c r="AM40" i="40"/>
  <c r="AN40" i="40" s="1"/>
  <c r="AM39" i="40"/>
  <c r="AN39" i="40" s="1"/>
  <c r="AM38" i="40"/>
  <c r="AN38" i="40" s="1"/>
  <c r="AM37" i="40"/>
  <c r="AN37" i="40" s="1"/>
  <c r="AM36" i="40"/>
  <c r="AN36" i="40" s="1"/>
  <c r="AL32" i="40"/>
  <c r="AL33" i="40" s="1"/>
  <c r="AK32" i="40"/>
  <c r="AK33" i="40" s="1"/>
  <c r="AJ32" i="40"/>
  <c r="AJ33" i="40" s="1"/>
  <c r="AI32" i="40"/>
  <c r="AI33" i="40" s="1"/>
  <c r="AH32" i="40"/>
  <c r="AH33" i="40" s="1"/>
  <c r="AG32" i="40"/>
  <c r="AG33" i="40" s="1"/>
  <c r="AF32" i="40"/>
  <c r="AF33" i="40" s="1"/>
  <c r="AE32" i="40"/>
  <c r="AE46" i="40" s="1"/>
  <c r="AD32" i="40"/>
  <c r="AD33" i="40" s="1"/>
  <c r="AC32" i="40"/>
  <c r="AC33" i="40" s="1"/>
  <c r="AB32" i="40"/>
  <c r="AB33" i="40" s="1"/>
  <c r="AA32" i="40"/>
  <c r="AA33" i="40" s="1"/>
  <c r="Z32" i="40"/>
  <c r="Z33" i="40" s="1"/>
  <c r="Y32" i="40"/>
  <c r="Y33" i="40" s="1"/>
  <c r="X32" i="40"/>
  <c r="X33" i="40" s="1"/>
  <c r="W32" i="40"/>
  <c r="W46" i="40" s="1"/>
  <c r="V32" i="40"/>
  <c r="V33" i="40" s="1"/>
  <c r="U32" i="40"/>
  <c r="U33" i="40" s="1"/>
  <c r="T32" i="40"/>
  <c r="T33" i="40" s="1"/>
  <c r="S32" i="40"/>
  <c r="S33" i="40" s="1"/>
  <c r="R32" i="40"/>
  <c r="R33" i="40" s="1"/>
  <c r="Q32" i="40"/>
  <c r="Q33" i="40" s="1"/>
  <c r="P32" i="40"/>
  <c r="P33" i="40" s="1"/>
  <c r="O32" i="40"/>
  <c r="O46" i="40" s="1"/>
  <c r="N32" i="40"/>
  <c r="N33" i="40" s="1"/>
  <c r="M32" i="40"/>
  <c r="M33" i="40" s="1"/>
  <c r="L32" i="40"/>
  <c r="L33" i="40" s="1"/>
  <c r="K32" i="40"/>
  <c r="K33" i="40" s="1"/>
  <c r="J32" i="40"/>
  <c r="J33" i="40" s="1"/>
  <c r="I32" i="40"/>
  <c r="I33" i="40" s="1"/>
  <c r="H32" i="40"/>
  <c r="H33" i="40" s="1"/>
  <c r="AM41" i="39"/>
  <c r="AN41" i="39" s="1"/>
  <c r="AM40" i="39"/>
  <c r="AN40" i="39" s="1"/>
  <c r="AM39" i="39"/>
  <c r="AN39" i="39" s="1"/>
  <c r="AM38" i="39"/>
  <c r="AN38" i="39" s="1"/>
  <c r="AM37" i="39"/>
  <c r="AN37" i="39" s="1"/>
  <c r="AM36" i="39"/>
  <c r="AN36" i="39" s="1"/>
  <c r="AL32" i="39"/>
  <c r="AL33" i="39" s="1"/>
  <c r="AK32" i="39"/>
  <c r="AK33" i="39" s="1"/>
  <c r="AJ32" i="39"/>
  <c r="AJ33" i="39" s="1"/>
  <c r="AI32" i="39"/>
  <c r="AI33" i="39" s="1"/>
  <c r="AH32" i="39"/>
  <c r="AH33" i="39" s="1"/>
  <c r="AG32" i="39"/>
  <c r="AG33" i="39" s="1"/>
  <c r="AF32" i="39"/>
  <c r="AF33" i="39" s="1"/>
  <c r="AE32" i="39"/>
  <c r="AE43" i="39" s="1"/>
  <c r="AD32" i="39"/>
  <c r="AD33" i="39" s="1"/>
  <c r="AC32" i="39"/>
  <c r="AC33" i="39" s="1"/>
  <c r="AB32" i="39"/>
  <c r="AB33" i="39" s="1"/>
  <c r="AA32" i="39"/>
  <c r="AA33" i="39" s="1"/>
  <c r="Z32" i="39"/>
  <c r="Z33" i="39" s="1"/>
  <c r="Y32" i="39"/>
  <c r="Y33" i="39" s="1"/>
  <c r="X32" i="39"/>
  <c r="X33" i="39" s="1"/>
  <c r="W32" i="39"/>
  <c r="W43" i="39" s="1"/>
  <c r="V32" i="39"/>
  <c r="V33" i="39" s="1"/>
  <c r="U32" i="39"/>
  <c r="U33" i="39" s="1"/>
  <c r="T32" i="39"/>
  <c r="T33" i="39" s="1"/>
  <c r="S32" i="39"/>
  <c r="S33" i="39" s="1"/>
  <c r="R32" i="39"/>
  <c r="R33" i="39" s="1"/>
  <c r="Q32" i="39"/>
  <c r="Q33" i="39" s="1"/>
  <c r="P32" i="39"/>
  <c r="P33" i="39" s="1"/>
  <c r="O32" i="39"/>
  <c r="O43" i="39" s="1"/>
  <c r="N32" i="39"/>
  <c r="N33" i="39" s="1"/>
  <c r="M32" i="39"/>
  <c r="M33" i="39" s="1"/>
  <c r="L32" i="39"/>
  <c r="L33" i="39" s="1"/>
  <c r="K32" i="39"/>
  <c r="K33" i="39" s="1"/>
  <c r="J32" i="39"/>
  <c r="J33" i="39" s="1"/>
  <c r="I32" i="39"/>
  <c r="I33" i="39" s="1"/>
  <c r="H32" i="39"/>
  <c r="H33" i="39" s="1"/>
  <c r="AM41" i="38"/>
  <c r="AN41" i="38" s="1"/>
  <c r="AM40" i="38"/>
  <c r="AN40" i="38" s="1"/>
  <c r="AM39" i="38"/>
  <c r="AN39" i="38" s="1"/>
  <c r="AM38" i="38"/>
  <c r="AN38" i="38" s="1"/>
  <c r="AM37" i="38"/>
  <c r="AN37" i="38" s="1"/>
  <c r="AM36" i="38"/>
  <c r="AN36" i="38" s="1"/>
  <c r="AE46" i="38"/>
  <c r="W46" i="38"/>
  <c r="O43" i="38"/>
  <c r="M32" i="38"/>
  <c r="M33" i="38" s="1"/>
  <c r="I32" i="38"/>
  <c r="I33" i="38" s="1"/>
  <c r="H32" i="38"/>
  <c r="H33" i="38" s="1"/>
  <c r="AL32" i="31"/>
  <c r="AL33" i="31" s="1"/>
  <c r="AK32" i="31"/>
  <c r="AK33" i="31" s="1"/>
  <c r="AJ32" i="31"/>
  <c r="AJ33" i="31" s="1"/>
  <c r="AI32" i="31"/>
  <c r="AI33" i="31" s="1"/>
  <c r="AF32" i="31"/>
  <c r="AF33" i="31" s="1"/>
  <c r="AE32" i="31"/>
  <c r="AE46" i="31" s="1"/>
  <c r="AD32" i="31"/>
  <c r="AD33" i="31" s="1"/>
  <c r="AC32" i="31"/>
  <c r="AC33" i="31" s="1"/>
  <c r="AB32" i="31"/>
  <c r="AB33" i="31" s="1"/>
  <c r="AA32" i="31"/>
  <c r="AA33" i="31" s="1"/>
  <c r="Z32" i="31"/>
  <c r="Z33" i="31" s="1"/>
  <c r="Y32" i="31"/>
  <c r="Y33" i="31" s="1"/>
  <c r="X32" i="31"/>
  <c r="X33" i="31" s="1"/>
  <c r="W32" i="31"/>
  <c r="W46" i="31" s="1"/>
  <c r="V32" i="31"/>
  <c r="V33" i="31" s="1"/>
  <c r="T32" i="31"/>
  <c r="T33" i="31" s="1"/>
  <c r="S32" i="31"/>
  <c r="S33" i="31" s="1"/>
  <c r="R32" i="31"/>
  <c r="R33" i="31" s="1"/>
  <c r="Q32" i="31"/>
  <c r="Q33" i="31" s="1"/>
  <c r="P32" i="31"/>
  <c r="P33" i="31" s="1"/>
  <c r="O32" i="31"/>
  <c r="O46" i="31" s="1"/>
  <c r="N32" i="31"/>
  <c r="N33" i="31" s="1"/>
  <c r="M32" i="31"/>
  <c r="M33" i="31" s="1"/>
  <c r="L32" i="31"/>
  <c r="L33" i="31" s="1"/>
  <c r="K32" i="31"/>
  <c r="K33" i="31" s="1"/>
  <c r="J32" i="31"/>
  <c r="J33" i="31" s="1"/>
  <c r="I32" i="31"/>
  <c r="I33" i="31" s="1"/>
  <c r="H32" i="31"/>
  <c r="H33" i="31" s="1"/>
  <c r="AM41" i="32"/>
  <c r="AN41" i="32" s="1"/>
  <c r="AM40" i="32"/>
  <c r="AN40" i="32" s="1"/>
  <c r="AM39" i="32"/>
  <c r="AN39" i="32" s="1"/>
  <c r="AM38" i="32"/>
  <c r="AN38" i="32" s="1"/>
  <c r="AM37" i="32"/>
  <c r="AN37" i="32" s="1"/>
  <c r="AM36" i="32"/>
  <c r="AN36" i="32" s="1"/>
  <c r="AL32" i="32"/>
  <c r="AL33" i="32" s="1"/>
  <c r="AK32" i="32"/>
  <c r="AK33" i="32" s="1"/>
  <c r="AJ32" i="32"/>
  <c r="AI32" i="32"/>
  <c r="AI33" i="32" s="1"/>
  <c r="AH32" i="32"/>
  <c r="AH33" i="32" s="1"/>
  <c r="AG32" i="32"/>
  <c r="AG33" i="32" s="1"/>
  <c r="AF32" i="32"/>
  <c r="AF33" i="32" s="1"/>
  <c r="AE32" i="32"/>
  <c r="AE46" i="32" s="1"/>
  <c r="AD32" i="32"/>
  <c r="AC32" i="32"/>
  <c r="AC33" i="32" s="1"/>
  <c r="AB32" i="32"/>
  <c r="AB33" i="32" s="1"/>
  <c r="AA32" i="32"/>
  <c r="AA33" i="32" s="1"/>
  <c r="Z32" i="32"/>
  <c r="Z33" i="32" s="1"/>
  <c r="Y32" i="32"/>
  <c r="Y33" i="32" s="1"/>
  <c r="X32" i="32"/>
  <c r="X33" i="32" s="1"/>
  <c r="W32" i="32"/>
  <c r="W46" i="32" s="1"/>
  <c r="V32" i="32"/>
  <c r="V33" i="32" s="1"/>
  <c r="U32" i="32"/>
  <c r="U33" i="32" s="1"/>
  <c r="T32" i="32"/>
  <c r="T33" i="32" s="1"/>
  <c r="S32" i="32"/>
  <c r="S33" i="32" s="1"/>
  <c r="R32" i="32"/>
  <c r="R33" i="32" s="1"/>
  <c r="Q32" i="32"/>
  <c r="Q33" i="32" s="1"/>
  <c r="O46" i="32"/>
  <c r="N32" i="32"/>
  <c r="N33" i="32" s="1"/>
  <c r="M32" i="32"/>
  <c r="M33" i="32" s="1"/>
  <c r="L32" i="32"/>
  <c r="K32" i="32"/>
  <c r="K33" i="32" s="1"/>
  <c r="J32" i="32"/>
  <c r="J33" i="32" s="1"/>
  <c r="I32" i="32"/>
  <c r="I33" i="32" s="1"/>
  <c r="H32" i="32"/>
  <c r="AM22" i="32"/>
  <c r="AN22" i="32" s="1"/>
  <c r="AM23" i="32"/>
  <c r="AN23" i="32" s="1"/>
  <c r="G27" i="42" s="1"/>
  <c r="AM24" i="32"/>
  <c r="AN24" i="32" s="1"/>
  <c r="G28" i="42" s="1"/>
  <c r="AM25" i="32"/>
  <c r="AN25" i="32" s="1"/>
  <c r="G29" i="42" s="1"/>
  <c r="AM26" i="32"/>
  <c r="AN26" i="32" s="1"/>
  <c r="G30" i="42" s="1"/>
  <c r="AM27" i="32"/>
  <c r="AN27" i="32" s="1"/>
  <c r="G31" i="42" s="1"/>
  <c r="AM28" i="32"/>
  <c r="AN28" i="32" s="1"/>
  <c r="G32" i="42" s="1"/>
  <c r="AM29" i="32"/>
  <c r="AN29" i="32" s="1"/>
  <c r="G33" i="42" s="1"/>
  <c r="AM30" i="32"/>
  <c r="AN30" i="32" s="1"/>
  <c r="G34" i="42" s="1"/>
  <c r="AM31" i="32"/>
  <c r="AN31" i="32" s="1"/>
  <c r="G35" i="42" s="1"/>
  <c r="AM22" i="31"/>
  <c r="AM23" i="31"/>
  <c r="AN23" i="31" s="1"/>
  <c r="H27" i="42" s="1"/>
  <c r="AM24" i="31"/>
  <c r="AN24" i="31" s="1"/>
  <c r="H28" i="42" s="1"/>
  <c r="AM25" i="31"/>
  <c r="AN25" i="31" s="1"/>
  <c r="H29" i="42" s="1"/>
  <c r="AM26" i="31"/>
  <c r="AN26" i="31" s="1"/>
  <c r="H30" i="42" s="1"/>
  <c r="AM27" i="31"/>
  <c r="AN27" i="31" s="1"/>
  <c r="H31" i="42" s="1"/>
  <c r="AM28" i="31"/>
  <c r="AN28" i="31" s="1"/>
  <c r="H32" i="42" s="1"/>
  <c r="AM29" i="31"/>
  <c r="AN29" i="31" s="1"/>
  <c r="H33" i="42" s="1"/>
  <c r="AM30" i="31"/>
  <c r="AN30" i="31" s="1"/>
  <c r="H34" i="42" s="1"/>
  <c r="AM31" i="31"/>
  <c r="AN31" i="31" s="1"/>
  <c r="H35" i="42" s="1"/>
  <c r="AM22" i="38"/>
  <c r="AN22" i="38" s="1"/>
  <c r="I26" i="42" s="1"/>
  <c r="AM23" i="38"/>
  <c r="AN23" i="38" s="1"/>
  <c r="I27" i="42" s="1"/>
  <c r="AM24" i="38"/>
  <c r="AN24" i="38" s="1"/>
  <c r="I28" i="42" s="1"/>
  <c r="AM25" i="38"/>
  <c r="AN25" i="38" s="1"/>
  <c r="I29" i="42" s="1"/>
  <c r="AM26" i="38"/>
  <c r="AN26" i="38" s="1"/>
  <c r="I30" i="42" s="1"/>
  <c r="AM27" i="38"/>
  <c r="AN27" i="38" s="1"/>
  <c r="I31" i="42" s="1"/>
  <c r="AM28" i="38"/>
  <c r="AN28" i="38" s="1"/>
  <c r="I32" i="42" s="1"/>
  <c r="AM29" i="38"/>
  <c r="AN29" i="38" s="1"/>
  <c r="I33" i="42" s="1"/>
  <c r="AM30" i="38"/>
  <c r="AN30" i="38" s="1"/>
  <c r="I34" i="42" s="1"/>
  <c r="AM31" i="38"/>
  <c r="AN31" i="38" s="1"/>
  <c r="I35" i="42" s="1"/>
  <c r="AM22" i="39"/>
  <c r="AN22" i="39" s="1"/>
  <c r="J26" i="42" s="1"/>
  <c r="AM23" i="39"/>
  <c r="AN23" i="39" s="1"/>
  <c r="J27" i="42" s="1"/>
  <c r="AM24" i="39"/>
  <c r="AN24" i="39" s="1"/>
  <c r="J28" i="42" s="1"/>
  <c r="AM25" i="39"/>
  <c r="AN25" i="39" s="1"/>
  <c r="J29" i="42" s="1"/>
  <c r="AM26" i="39"/>
  <c r="AN26" i="39" s="1"/>
  <c r="J30" i="42" s="1"/>
  <c r="AM27" i="39"/>
  <c r="AN27" i="39" s="1"/>
  <c r="J31" i="42" s="1"/>
  <c r="AM28" i="39"/>
  <c r="AN28" i="39" s="1"/>
  <c r="J32" i="42" s="1"/>
  <c r="AM29" i="39"/>
  <c r="AN29" i="39" s="1"/>
  <c r="J33" i="42" s="1"/>
  <c r="AM30" i="39"/>
  <c r="AN30" i="39" s="1"/>
  <c r="J34" i="42" s="1"/>
  <c r="AM31" i="39"/>
  <c r="AN31" i="39" s="1"/>
  <c r="J35" i="42" s="1"/>
  <c r="AM22" i="40"/>
  <c r="AN22" i="40" s="1"/>
  <c r="K26" i="42" s="1"/>
  <c r="AM23" i="40"/>
  <c r="AN23" i="40" s="1"/>
  <c r="AM24" i="40"/>
  <c r="AN24" i="40" s="1"/>
  <c r="K28" i="42" s="1"/>
  <c r="AM25" i="40"/>
  <c r="AN25" i="40" s="1"/>
  <c r="K29" i="42" s="1"/>
  <c r="AM26" i="40"/>
  <c r="AN26" i="40" s="1"/>
  <c r="K30" i="42" s="1"/>
  <c r="AM27" i="40"/>
  <c r="AN27" i="40" s="1"/>
  <c r="K31" i="42" s="1"/>
  <c r="AM28" i="40"/>
  <c r="AN28" i="40" s="1"/>
  <c r="K32" i="42" s="1"/>
  <c r="AM29" i="40"/>
  <c r="AN29" i="40" s="1"/>
  <c r="K33" i="42" s="1"/>
  <c r="AM30" i="40"/>
  <c r="AN30" i="40" s="1"/>
  <c r="K34" i="42" s="1"/>
  <c r="AM31" i="40"/>
  <c r="AN31" i="40" s="1"/>
  <c r="K35" i="42" s="1"/>
  <c r="AM22" i="36"/>
  <c r="AN22" i="36" s="1"/>
  <c r="L26" i="42" s="1"/>
  <c r="AM23" i="36"/>
  <c r="AN23" i="36" s="1"/>
  <c r="L27" i="42" s="1"/>
  <c r="AM24" i="36"/>
  <c r="AN24" i="36" s="1"/>
  <c r="L28" i="42" s="1"/>
  <c r="AM25" i="36"/>
  <c r="AN25" i="36" s="1"/>
  <c r="L29" i="42" s="1"/>
  <c r="AM26" i="36"/>
  <c r="AN26" i="36" s="1"/>
  <c r="L30" i="42" s="1"/>
  <c r="AM27" i="36"/>
  <c r="AN27" i="36" s="1"/>
  <c r="L31" i="42" s="1"/>
  <c r="AM28" i="36"/>
  <c r="AN28" i="36" s="1"/>
  <c r="L32" i="42" s="1"/>
  <c r="AM29" i="36"/>
  <c r="AN29" i="36" s="1"/>
  <c r="L33" i="42" s="1"/>
  <c r="AM30" i="36"/>
  <c r="AN30" i="36" s="1"/>
  <c r="L34" i="42" s="1"/>
  <c r="AM31" i="36"/>
  <c r="AN31" i="36" s="1"/>
  <c r="L35" i="42" s="1"/>
  <c r="AM22" i="35"/>
  <c r="AN22" i="35" s="1"/>
  <c r="AM23" i="35"/>
  <c r="AN23" i="35" s="1"/>
  <c r="M27" i="42" s="1"/>
  <c r="AM24" i="35"/>
  <c r="AN24" i="35" s="1"/>
  <c r="M28" i="42" s="1"/>
  <c r="AM25" i="35"/>
  <c r="AN25" i="35" s="1"/>
  <c r="M29" i="42" s="1"/>
  <c r="AM26" i="35"/>
  <c r="AN26" i="35" s="1"/>
  <c r="M30" i="42" s="1"/>
  <c r="AM27" i="35"/>
  <c r="AN27" i="35" s="1"/>
  <c r="M31" i="42" s="1"/>
  <c r="AM28" i="35"/>
  <c r="AN28" i="35" s="1"/>
  <c r="M32" i="42" s="1"/>
  <c r="AM29" i="35"/>
  <c r="AN29" i="35" s="1"/>
  <c r="M33" i="42" s="1"/>
  <c r="AM30" i="35"/>
  <c r="AN30" i="35" s="1"/>
  <c r="M34" i="42" s="1"/>
  <c r="AM31" i="35"/>
  <c r="AN31" i="35" s="1"/>
  <c r="M35" i="42" s="1"/>
  <c r="AM22" i="37"/>
  <c r="AN22" i="37" s="1"/>
  <c r="N26" i="42" s="1"/>
  <c r="AM23" i="37"/>
  <c r="AN23" i="37" s="1"/>
  <c r="N27" i="42" s="1"/>
  <c r="AM24" i="37"/>
  <c r="AN24" i="37" s="1"/>
  <c r="N28" i="42" s="1"/>
  <c r="AM25" i="37"/>
  <c r="AN25" i="37" s="1"/>
  <c r="N29" i="42" s="1"/>
  <c r="AM26" i="37"/>
  <c r="AN26" i="37" s="1"/>
  <c r="N30" i="42" s="1"/>
  <c r="AM27" i="37"/>
  <c r="AN27" i="37" s="1"/>
  <c r="N31" i="42" s="1"/>
  <c r="AM28" i="37"/>
  <c r="AN28" i="37" s="1"/>
  <c r="N32" i="42" s="1"/>
  <c r="AM29" i="37"/>
  <c r="AN29" i="37" s="1"/>
  <c r="N33" i="42" s="1"/>
  <c r="AM30" i="37"/>
  <c r="AN30" i="37" s="1"/>
  <c r="N34" i="42" s="1"/>
  <c r="AM31" i="37"/>
  <c r="AN31" i="37" s="1"/>
  <c r="N35" i="42" s="1"/>
  <c r="AM22" i="33"/>
  <c r="AN22" i="33" s="1"/>
  <c r="O26" i="42" s="1"/>
  <c r="AM23" i="33"/>
  <c r="AN23" i="33" s="1"/>
  <c r="O27" i="42" s="1"/>
  <c r="AM24" i="33"/>
  <c r="AN24" i="33" s="1"/>
  <c r="O28" i="42" s="1"/>
  <c r="AM25" i="33"/>
  <c r="AN25" i="33" s="1"/>
  <c r="O29" i="42" s="1"/>
  <c r="AM26" i="33"/>
  <c r="AN26" i="33" s="1"/>
  <c r="O30" i="42" s="1"/>
  <c r="AM27" i="33"/>
  <c r="AN27" i="33" s="1"/>
  <c r="O31" i="42" s="1"/>
  <c r="AM28" i="33"/>
  <c r="AN28" i="33" s="1"/>
  <c r="O32" i="42" s="1"/>
  <c r="AM29" i="33"/>
  <c r="AN29" i="33" s="1"/>
  <c r="O33" i="42" s="1"/>
  <c r="AM30" i="33"/>
  <c r="AN30" i="33" s="1"/>
  <c r="O34" i="42" s="1"/>
  <c r="AM31" i="33"/>
  <c r="AN31" i="33" s="1"/>
  <c r="O35" i="42" s="1"/>
  <c r="AM22" i="34"/>
  <c r="AN22" i="34" s="1"/>
  <c r="P26" i="42" s="1"/>
  <c r="AM23" i="34"/>
  <c r="AN23" i="34" s="1"/>
  <c r="P27" i="42" s="1"/>
  <c r="AM24" i="34"/>
  <c r="AN24" i="34" s="1"/>
  <c r="P28" i="42" s="1"/>
  <c r="AM25" i="34"/>
  <c r="AN25" i="34" s="1"/>
  <c r="P29" i="42" s="1"/>
  <c r="AM26" i="34"/>
  <c r="AN26" i="34" s="1"/>
  <c r="P30" i="42" s="1"/>
  <c r="AM27" i="34"/>
  <c r="AN27" i="34" s="1"/>
  <c r="P31" i="42" s="1"/>
  <c r="AM28" i="34"/>
  <c r="AN28" i="34" s="1"/>
  <c r="P32" i="42" s="1"/>
  <c r="AM29" i="34"/>
  <c r="AN29" i="34" s="1"/>
  <c r="P33" i="42" s="1"/>
  <c r="AM30" i="34"/>
  <c r="AN30" i="34" s="1"/>
  <c r="P34" i="42" s="1"/>
  <c r="AM31" i="34"/>
  <c r="AN31" i="34" s="1"/>
  <c r="P35" i="42" s="1"/>
  <c r="AM37" i="30"/>
  <c r="AN37" i="30" s="1"/>
  <c r="AM36" i="30"/>
  <c r="AN36" i="30" s="1"/>
  <c r="AL32" i="30"/>
  <c r="AI32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N32" i="30"/>
  <c r="M32" i="30"/>
  <c r="L32" i="30"/>
  <c r="K32" i="30"/>
  <c r="J32" i="30"/>
  <c r="I32" i="30"/>
  <c r="AM22" i="30"/>
  <c r="AN22" i="30" s="1"/>
  <c r="AM23" i="30"/>
  <c r="AN23" i="30" s="1"/>
  <c r="F27" i="42" s="1"/>
  <c r="AM24" i="30"/>
  <c r="AN24" i="30" s="1"/>
  <c r="F28" i="42" s="1"/>
  <c r="AM25" i="30"/>
  <c r="AN25" i="30" s="1"/>
  <c r="F29" i="42" s="1"/>
  <c r="AM26" i="30"/>
  <c r="AN26" i="30" s="1"/>
  <c r="F30" i="42" s="1"/>
  <c r="AM27" i="30"/>
  <c r="AN27" i="30" s="1"/>
  <c r="F31" i="42" s="1"/>
  <c r="AM28" i="30"/>
  <c r="AN28" i="30" s="1"/>
  <c r="F32" i="42" s="1"/>
  <c r="AM29" i="30"/>
  <c r="AN29" i="30" s="1"/>
  <c r="F33" i="42" s="1"/>
  <c r="AM30" i="30"/>
  <c r="AN30" i="30" s="1"/>
  <c r="F34" i="42" s="1"/>
  <c r="AM31" i="30"/>
  <c r="AN31" i="30" s="1"/>
  <c r="F35" i="42" s="1"/>
  <c r="E21" i="42"/>
  <c r="F21" i="42" s="1"/>
  <c r="H32" i="21"/>
  <c r="AB46" i="30" l="1"/>
  <c r="AB43" i="30"/>
  <c r="U46" i="30"/>
  <c r="U43" i="30"/>
  <c r="N43" i="30"/>
  <c r="N46" i="30"/>
  <c r="AJ33" i="32"/>
  <c r="AJ43" i="32"/>
  <c r="AJ46" i="32"/>
  <c r="AD33" i="32"/>
  <c r="AD46" i="32"/>
  <c r="AD43" i="32"/>
  <c r="H33" i="32"/>
  <c r="H43" i="32"/>
  <c r="H46" i="32"/>
  <c r="AD43" i="30"/>
  <c r="AD46" i="30"/>
  <c r="AC46" i="30"/>
  <c r="AC43" i="30"/>
  <c r="V46" i="30"/>
  <c r="V43" i="30"/>
  <c r="W33" i="30"/>
  <c r="W46" i="30"/>
  <c r="W43" i="30"/>
  <c r="O46" i="30"/>
  <c r="O43" i="30"/>
  <c r="P46" i="30"/>
  <c r="P43" i="30"/>
  <c r="I43" i="30"/>
  <c r="I46" i="30"/>
  <c r="G21" i="42"/>
  <c r="H21" i="42" s="1"/>
  <c r="I21" i="42" s="1"/>
  <c r="J21" i="42" s="1"/>
  <c r="K21" i="42" s="1"/>
  <c r="L21" i="42" s="1"/>
  <c r="M21" i="42" s="1"/>
  <c r="N21" i="42" s="1"/>
  <c r="O21" i="42" s="1"/>
  <c r="P21" i="42" s="1"/>
  <c r="H33" i="37"/>
  <c r="H46" i="37"/>
  <c r="H43" i="37"/>
  <c r="AC43" i="32"/>
  <c r="L46" i="32"/>
  <c r="L43" i="32"/>
  <c r="L33" i="32"/>
  <c r="AI46" i="30"/>
  <c r="AI43" i="30"/>
  <c r="AG46" i="30"/>
  <c r="AG43" i="30"/>
  <c r="Z46" i="30"/>
  <c r="Z43" i="30"/>
  <c r="S46" i="30"/>
  <c r="S43" i="30"/>
  <c r="L43" i="30"/>
  <c r="L46" i="30"/>
  <c r="AE46" i="30"/>
  <c r="AE43" i="30"/>
  <c r="X43" i="30"/>
  <c r="X46" i="30"/>
  <c r="Q43" i="30"/>
  <c r="Q46" i="30"/>
  <c r="J46" i="30"/>
  <c r="J43" i="30"/>
  <c r="Y43" i="38"/>
  <c r="AF46" i="30"/>
  <c r="AF43" i="30"/>
  <c r="Y43" i="30"/>
  <c r="Y46" i="30"/>
  <c r="R46" i="30"/>
  <c r="R43" i="30"/>
  <c r="M43" i="30"/>
  <c r="M46" i="30"/>
  <c r="T43" i="30"/>
  <c r="T46" i="30"/>
  <c r="AA43" i="30"/>
  <c r="AA46" i="30"/>
  <c r="AH46" i="30"/>
  <c r="AH43" i="30"/>
  <c r="K43" i="30"/>
  <c r="K46" i="30"/>
  <c r="Z46" i="34"/>
  <c r="AD46" i="37"/>
  <c r="V43" i="37"/>
  <c r="P46" i="36"/>
  <c r="AF46" i="40"/>
  <c r="AL43" i="40"/>
  <c r="AG46" i="40"/>
  <c r="U43" i="40"/>
  <c r="Q46" i="40"/>
  <c r="J46" i="40"/>
  <c r="I46" i="40"/>
  <c r="X46" i="38"/>
  <c r="N36" i="42"/>
  <c r="N37" i="42" s="1"/>
  <c r="I36" i="42"/>
  <c r="I37" i="42" s="1"/>
  <c r="O36" i="42"/>
  <c r="O37" i="42" s="1"/>
  <c r="J36" i="42"/>
  <c r="J37" i="42" s="1"/>
  <c r="P36" i="42"/>
  <c r="P37" i="42" s="1"/>
  <c r="L36" i="42"/>
  <c r="L37" i="42" s="1"/>
  <c r="AM44" i="34"/>
  <c r="L43" i="34"/>
  <c r="AE43" i="34"/>
  <c r="I46" i="34"/>
  <c r="AG46" i="34"/>
  <c r="AL43" i="34"/>
  <c r="R46" i="34"/>
  <c r="T43" i="33"/>
  <c r="AA46" i="33"/>
  <c r="AB43" i="33"/>
  <c r="AL43" i="33"/>
  <c r="AB46" i="33"/>
  <c r="AI46" i="33"/>
  <c r="AL46" i="33"/>
  <c r="AE46" i="37"/>
  <c r="X43" i="37"/>
  <c r="AB43" i="37"/>
  <c r="R46" i="37"/>
  <c r="AD43" i="37"/>
  <c r="T46" i="37"/>
  <c r="V46" i="37"/>
  <c r="J43" i="37"/>
  <c r="W46" i="37"/>
  <c r="P43" i="37"/>
  <c r="Z46" i="37"/>
  <c r="T43" i="37"/>
  <c r="AB46" i="37"/>
  <c r="AH43" i="35"/>
  <c r="Z46" i="35"/>
  <c r="AL43" i="35"/>
  <c r="AH46" i="35"/>
  <c r="AL46" i="35"/>
  <c r="Z43" i="35"/>
  <c r="X46" i="36"/>
  <c r="I46" i="36"/>
  <c r="Q46" i="36"/>
  <c r="Y46" i="36"/>
  <c r="AF46" i="36"/>
  <c r="AG46" i="36"/>
  <c r="H46" i="36"/>
  <c r="V43" i="40"/>
  <c r="P46" i="40"/>
  <c r="AH46" i="40"/>
  <c r="AC43" i="40"/>
  <c r="R46" i="40"/>
  <c r="W43" i="40"/>
  <c r="AD43" i="40"/>
  <c r="X46" i="40"/>
  <c r="M43" i="40"/>
  <c r="AE43" i="40"/>
  <c r="Y46" i="40"/>
  <c r="O43" i="40"/>
  <c r="N43" i="40"/>
  <c r="AK43" i="40"/>
  <c r="H46" i="40"/>
  <c r="Z46" i="40"/>
  <c r="K27" i="42"/>
  <c r="K36" i="42" s="1"/>
  <c r="K37" i="42" s="1"/>
  <c r="AM32" i="40"/>
  <c r="AM33" i="40" s="1"/>
  <c r="H43" i="40"/>
  <c r="P43" i="40"/>
  <c r="X43" i="40"/>
  <c r="AF43" i="40"/>
  <c r="K46" i="40"/>
  <c r="S46" i="40"/>
  <c r="AA46" i="40"/>
  <c r="AI46" i="40"/>
  <c r="I43" i="40"/>
  <c r="Q43" i="40"/>
  <c r="Y43" i="40"/>
  <c r="AG43" i="40"/>
  <c r="L46" i="40"/>
  <c r="T46" i="40"/>
  <c r="AB46" i="40"/>
  <c r="AJ46" i="40"/>
  <c r="J43" i="40"/>
  <c r="R43" i="40"/>
  <c r="Z43" i="40"/>
  <c r="AH43" i="40"/>
  <c r="M46" i="40"/>
  <c r="U46" i="40"/>
  <c r="AC46" i="40"/>
  <c r="AK46" i="40"/>
  <c r="K43" i="40"/>
  <c r="S43" i="40"/>
  <c r="AA43" i="40"/>
  <c r="AI43" i="40"/>
  <c r="N46" i="40"/>
  <c r="V46" i="40"/>
  <c r="AD46" i="40"/>
  <c r="AL46" i="40"/>
  <c r="L43" i="40"/>
  <c r="T43" i="40"/>
  <c r="AB43" i="40"/>
  <c r="AJ43" i="40"/>
  <c r="AF43" i="39"/>
  <c r="K46" i="39"/>
  <c r="AL43" i="39"/>
  <c r="AL46" i="39"/>
  <c r="AA46" i="39"/>
  <c r="K43" i="39"/>
  <c r="X43" i="38"/>
  <c r="U43" i="38"/>
  <c r="U46" i="38"/>
  <c r="AC43" i="38"/>
  <c r="Y46" i="38"/>
  <c r="AK43" i="38"/>
  <c r="AC46" i="38"/>
  <c r="R43" i="38"/>
  <c r="AK46" i="38"/>
  <c r="AL46" i="31"/>
  <c r="AM44" i="31"/>
  <c r="AI46" i="31"/>
  <c r="Q43" i="31"/>
  <c r="J46" i="31"/>
  <c r="AL43" i="31"/>
  <c r="AA46" i="31"/>
  <c r="U43" i="32"/>
  <c r="AK43" i="32"/>
  <c r="U46" i="32"/>
  <c r="AC46" i="32"/>
  <c r="AK46" i="32"/>
  <c r="H33" i="21"/>
  <c r="AM47" i="34"/>
  <c r="P43" i="42" s="1"/>
  <c r="M43" i="34"/>
  <c r="AF43" i="34"/>
  <c r="S46" i="34"/>
  <c r="AL46" i="34"/>
  <c r="R43" i="34"/>
  <c r="AG43" i="34"/>
  <c r="H46" i="34"/>
  <c r="Y46" i="34"/>
  <c r="H43" i="34"/>
  <c r="X43" i="34"/>
  <c r="J46" i="34"/>
  <c r="AA46" i="34"/>
  <c r="I43" i="34"/>
  <c r="Y43" i="34"/>
  <c r="K46" i="34"/>
  <c r="AD46" i="34"/>
  <c r="S43" i="34"/>
  <c r="J43" i="34"/>
  <c r="Z43" i="34"/>
  <c r="L46" i="34"/>
  <c r="K43" i="34"/>
  <c r="AA43" i="34"/>
  <c r="M46" i="34"/>
  <c r="AF46" i="34"/>
  <c r="AM44" i="33"/>
  <c r="AM47" i="33"/>
  <c r="O43" i="42" s="1"/>
  <c r="J43" i="33"/>
  <c r="M43" i="33"/>
  <c r="AH43" i="33"/>
  <c r="AC46" i="33"/>
  <c r="AE43" i="33"/>
  <c r="N43" i="33"/>
  <c r="AI43" i="33"/>
  <c r="M46" i="33"/>
  <c r="AH46" i="33"/>
  <c r="U43" i="33"/>
  <c r="Q46" i="33"/>
  <c r="AJ46" i="33"/>
  <c r="Y43" i="33"/>
  <c r="T46" i="33"/>
  <c r="AK46" i="33"/>
  <c r="N46" i="33"/>
  <c r="AA43" i="33"/>
  <c r="U46" i="33"/>
  <c r="L43" i="37"/>
  <c r="U46" i="37"/>
  <c r="AC46" i="37"/>
  <c r="AK43" i="37"/>
  <c r="Q43" i="37"/>
  <c r="Y43" i="37"/>
  <c r="AL43" i="37"/>
  <c r="J46" i="37"/>
  <c r="I46" i="37"/>
  <c r="R43" i="37"/>
  <c r="P46" i="37"/>
  <c r="X46" i="37"/>
  <c r="AK46" i="37"/>
  <c r="S43" i="37"/>
  <c r="AA43" i="37"/>
  <c r="Q46" i="37"/>
  <c r="Y46" i="37"/>
  <c r="AL46" i="37"/>
  <c r="I43" i="37"/>
  <c r="U43" i="37"/>
  <c r="AC43" i="37"/>
  <c r="S46" i="37"/>
  <c r="AA46" i="37"/>
  <c r="AM44" i="35"/>
  <c r="AM47" i="35"/>
  <c r="M43" i="42" s="1"/>
  <c r="Y43" i="35"/>
  <c r="AG43" i="35"/>
  <c r="Y46" i="35"/>
  <c r="AG46" i="35"/>
  <c r="AA43" i="35"/>
  <c r="AI43" i="35"/>
  <c r="AA46" i="35"/>
  <c r="AI46" i="35"/>
  <c r="AB43" i="35"/>
  <c r="AJ43" i="35"/>
  <c r="AB46" i="35"/>
  <c r="AJ46" i="35"/>
  <c r="K43" i="35"/>
  <c r="AC43" i="35"/>
  <c r="AK43" i="35"/>
  <c r="K46" i="35"/>
  <c r="AC46" i="35"/>
  <c r="AK46" i="35"/>
  <c r="L43" i="35"/>
  <c r="AD43" i="35"/>
  <c r="L46" i="35"/>
  <c r="AD46" i="35"/>
  <c r="R43" i="35"/>
  <c r="AE43" i="35"/>
  <c r="R46" i="35"/>
  <c r="S43" i="35"/>
  <c r="AF43" i="35"/>
  <c r="S46" i="35"/>
  <c r="AF46" i="35"/>
  <c r="L43" i="36"/>
  <c r="AB43" i="36"/>
  <c r="N43" i="36"/>
  <c r="V43" i="36"/>
  <c r="AD43" i="36"/>
  <c r="K46" i="36"/>
  <c r="S46" i="36"/>
  <c r="AA46" i="36"/>
  <c r="AI46" i="36"/>
  <c r="W43" i="36"/>
  <c r="L46" i="36"/>
  <c r="AJ46" i="36"/>
  <c r="H43" i="36"/>
  <c r="P43" i="36"/>
  <c r="X43" i="36"/>
  <c r="AF43" i="36"/>
  <c r="M46" i="36"/>
  <c r="U46" i="36"/>
  <c r="AC46" i="36"/>
  <c r="O43" i="36"/>
  <c r="T46" i="36"/>
  <c r="I43" i="36"/>
  <c r="Q43" i="36"/>
  <c r="Y43" i="36"/>
  <c r="AG43" i="36"/>
  <c r="N46" i="36"/>
  <c r="V46" i="36"/>
  <c r="AD46" i="36"/>
  <c r="AE43" i="36"/>
  <c r="AB46" i="36"/>
  <c r="J43" i="36"/>
  <c r="R43" i="36"/>
  <c r="Z43" i="36"/>
  <c r="AH43" i="36"/>
  <c r="K43" i="36"/>
  <c r="S43" i="36"/>
  <c r="AA43" i="36"/>
  <c r="AI43" i="36"/>
  <c r="T43" i="36"/>
  <c r="AJ43" i="36"/>
  <c r="M43" i="36"/>
  <c r="U43" i="36"/>
  <c r="AC43" i="36"/>
  <c r="J46" i="36"/>
  <c r="R46" i="36"/>
  <c r="Z46" i="36"/>
  <c r="AH46" i="36"/>
  <c r="L43" i="39"/>
  <c r="AG43" i="39"/>
  <c r="L46" i="39"/>
  <c r="AF46" i="39"/>
  <c r="M43" i="39"/>
  <c r="AH43" i="39"/>
  <c r="M46" i="39"/>
  <c r="AG46" i="39"/>
  <c r="N43" i="39"/>
  <c r="AI43" i="39"/>
  <c r="N46" i="39"/>
  <c r="AH46" i="39"/>
  <c r="S43" i="39"/>
  <c r="AJ43" i="39"/>
  <c r="R46" i="39"/>
  <c r="AI46" i="39"/>
  <c r="H43" i="39"/>
  <c r="T43" i="39"/>
  <c r="AK43" i="39"/>
  <c r="H46" i="39"/>
  <c r="S46" i="39"/>
  <c r="AJ46" i="39"/>
  <c r="I43" i="39"/>
  <c r="Z43" i="39"/>
  <c r="I46" i="39"/>
  <c r="T46" i="39"/>
  <c r="AK46" i="39"/>
  <c r="J43" i="39"/>
  <c r="AA43" i="39"/>
  <c r="J46" i="39"/>
  <c r="Z46" i="39"/>
  <c r="O46" i="38"/>
  <c r="M43" i="38"/>
  <c r="W43" i="38"/>
  <c r="AJ43" i="38"/>
  <c r="M46" i="38"/>
  <c r="AJ46" i="38"/>
  <c r="P46" i="38"/>
  <c r="Q43" i="38"/>
  <c r="Z43" i="38"/>
  <c r="Q46" i="38"/>
  <c r="Z46" i="38"/>
  <c r="R46" i="38"/>
  <c r="S43" i="38"/>
  <c r="AA43" i="38"/>
  <c r="S46" i="38"/>
  <c r="AA46" i="38"/>
  <c r="P43" i="38"/>
  <c r="T43" i="38"/>
  <c r="AB43" i="38"/>
  <c r="T46" i="38"/>
  <c r="AB46" i="38"/>
  <c r="H43" i="38"/>
  <c r="H46" i="38"/>
  <c r="I43" i="38"/>
  <c r="V43" i="38"/>
  <c r="AD43" i="38"/>
  <c r="I46" i="38"/>
  <c r="V46" i="38"/>
  <c r="AD46" i="38"/>
  <c r="AM47" i="31"/>
  <c r="H43" i="42" s="1"/>
  <c r="R43" i="31"/>
  <c r="AE43" i="31"/>
  <c r="K46" i="31"/>
  <c r="AB46" i="31"/>
  <c r="AJ46" i="31"/>
  <c r="X43" i="31"/>
  <c r="AF43" i="31"/>
  <c r="L46" i="31"/>
  <c r="AC46" i="31"/>
  <c r="AK46" i="31"/>
  <c r="Y43" i="31"/>
  <c r="AG43" i="31"/>
  <c r="Q46" i="31"/>
  <c r="AD46" i="31"/>
  <c r="I43" i="31"/>
  <c r="Z43" i="31"/>
  <c r="AH43" i="31"/>
  <c r="R46" i="31"/>
  <c r="J43" i="31"/>
  <c r="AA43" i="31"/>
  <c r="AI43" i="31"/>
  <c r="X46" i="31"/>
  <c r="AF46" i="31"/>
  <c r="K43" i="31"/>
  <c r="AB43" i="31"/>
  <c r="AJ43" i="31"/>
  <c r="Y46" i="31"/>
  <c r="AG46" i="31"/>
  <c r="AD43" i="31"/>
  <c r="L43" i="31"/>
  <c r="AC43" i="31"/>
  <c r="AK43" i="31"/>
  <c r="I46" i="31"/>
  <c r="Z46" i="31"/>
  <c r="AH46" i="31"/>
  <c r="AM47" i="32"/>
  <c r="G43" i="42" s="1"/>
  <c r="AM44" i="32"/>
  <c r="J43" i="32"/>
  <c r="V43" i="32"/>
  <c r="AL43" i="32"/>
  <c r="I46" i="32"/>
  <c r="V46" i="32"/>
  <c r="AL46" i="32"/>
  <c r="M43" i="32"/>
  <c r="W43" i="32"/>
  <c r="AE43" i="32"/>
  <c r="M46" i="32"/>
  <c r="N43" i="32"/>
  <c r="X43" i="32"/>
  <c r="AF43" i="32"/>
  <c r="N46" i="32"/>
  <c r="X46" i="32"/>
  <c r="AF46" i="32"/>
  <c r="O43" i="32"/>
  <c r="Y43" i="32"/>
  <c r="AG43" i="32"/>
  <c r="Y46" i="32"/>
  <c r="AG46" i="32"/>
  <c r="P43" i="32"/>
  <c r="Z43" i="32"/>
  <c r="AH43" i="32"/>
  <c r="P46" i="32"/>
  <c r="Z46" i="32"/>
  <c r="AH46" i="32"/>
  <c r="R43" i="32"/>
  <c r="AA43" i="32"/>
  <c r="AI43" i="32"/>
  <c r="R46" i="32"/>
  <c r="AA46" i="32"/>
  <c r="AI46" i="32"/>
  <c r="T43" i="32"/>
  <c r="AB43" i="32"/>
  <c r="T46" i="32"/>
  <c r="AB46" i="32"/>
  <c r="F26" i="42"/>
  <c r="F36" i="42" s="1"/>
  <c r="F37" i="42" s="1"/>
  <c r="AM47" i="21"/>
  <c r="E43" i="42" s="1"/>
  <c r="AB43" i="39"/>
  <c r="AD43" i="39"/>
  <c r="AE46" i="39"/>
  <c r="AD46" i="39"/>
  <c r="AC43" i="39"/>
  <c r="AC46" i="39"/>
  <c r="AB46" i="39"/>
  <c r="X46" i="39"/>
  <c r="X43" i="39"/>
  <c r="W46" i="39"/>
  <c r="Y43" i="39"/>
  <c r="Y46" i="39"/>
  <c r="U46" i="39"/>
  <c r="U43" i="39"/>
  <c r="V43" i="39"/>
  <c r="V46" i="39"/>
  <c r="R43" i="39"/>
  <c r="Q46" i="39"/>
  <c r="Q43" i="39"/>
  <c r="AM32" i="39"/>
  <c r="AM33" i="39" s="1"/>
  <c r="P46" i="39"/>
  <c r="P43" i="39"/>
  <c r="O46" i="39"/>
  <c r="AK46" i="34"/>
  <c r="AK43" i="34"/>
  <c r="AJ46" i="34"/>
  <c r="AJ43" i="34"/>
  <c r="AI43" i="34"/>
  <c r="AI46" i="34"/>
  <c r="AH46" i="34"/>
  <c r="X46" i="34"/>
  <c r="AH43" i="34"/>
  <c r="AD43" i="34"/>
  <c r="AC46" i="34"/>
  <c r="AC43" i="34"/>
  <c r="AB46" i="34"/>
  <c r="AB43" i="34"/>
  <c r="W46" i="34"/>
  <c r="W43" i="34"/>
  <c r="V43" i="34"/>
  <c r="V46" i="34"/>
  <c r="U43" i="34"/>
  <c r="U46" i="34"/>
  <c r="T43" i="34"/>
  <c r="T46" i="34"/>
  <c r="N43" i="34"/>
  <c r="N46" i="34"/>
  <c r="O43" i="34"/>
  <c r="P46" i="34"/>
  <c r="P43" i="34"/>
  <c r="Q43" i="34"/>
  <c r="AM32" i="34"/>
  <c r="AM33" i="34" s="1"/>
  <c r="Q46" i="34"/>
  <c r="AM42" i="34"/>
  <c r="AM45" i="34"/>
  <c r="P41" i="42" s="1"/>
  <c r="AK43" i="33"/>
  <c r="AJ43" i="33"/>
  <c r="AG43" i="33"/>
  <c r="AG46" i="33"/>
  <c r="AF43" i="33"/>
  <c r="AF46" i="33"/>
  <c r="AD46" i="33"/>
  <c r="AC43" i="33"/>
  <c r="AD43" i="33"/>
  <c r="Z43" i="33"/>
  <c r="Z46" i="33"/>
  <c r="Y46" i="33"/>
  <c r="X43" i="33"/>
  <c r="X46" i="33"/>
  <c r="W43" i="33"/>
  <c r="V43" i="33"/>
  <c r="V46" i="33"/>
  <c r="AM45" i="33"/>
  <c r="O41" i="42" s="1"/>
  <c r="AM42" i="33"/>
  <c r="S46" i="33"/>
  <c r="S43" i="33"/>
  <c r="R46" i="33"/>
  <c r="R43" i="33"/>
  <c r="Q43" i="33"/>
  <c r="P46" i="33"/>
  <c r="P43" i="33"/>
  <c r="O43" i="33"/>
  <c r="L43" i="33"/>
  <c r="L46" i="33"/>
  <c r="K43" i="33"/>
  <c r="K46" i="33"/>
  <c r="J46" i="33"/>
  <c r="I46" i="33"/>
  <c r="I43" i="33"/>
  <c r="AM32" i="33"/>
  <c r="AM33" i="33" s="1"/>
  <c r="H46" i="33"/>
  <c r="H43" i="33"/>
  <c r="AJ46" i="37"/>
  <c r="AJ43" i="37"/>
  <c r="AI46" i="37"/>
  <c r="AI43" i="37"/>
  <c r="AH46" i="37"/>
  <c r="AH43" i="37"/>
  <c r="AG43" i="37"/>
  <c r="AG46" i="37"/>
  <c r="AF46" i="37"/>
  <c r="AF43" i="37"/>
  <c r="AM44" i="37"/>
  <c r="AM47" i="37"/>
  <c r="N43" i="42" s="1"/>
  <c r="AM42" i="37"/>
  <c r="AM45" i="37"/>
  <c r="N41" i="42" s="1"/>
  <c r="O43" i="37"/>
  <c r="N43" i="37"/>
  <c r="N46" i="37"/>
  <c r="M46" i="37"/>
  <c r="M43" i="37"/>
  <c r="L46" i="37"/>
  <c r="K43" i="37"/>
  <c r="K46" i="37"/>
  <c r="AM32" i="37"/>
  <c r="AM33" i="37" s="1"/>
  <c r="AM42" i="35"/>
  <c r="AM45" i="35"/>
  <c r="M41" i="42" s="1"/>
  <c r="X46" i="35"/>
  <c r="X43" i="35"/>
  <c r="W46" i="35"/>
  <c r="V43" i="35"/>
  <c r="V46" i="35"/>
  <c r="U43" i="35"/>
  <c r="U46" i="35"/>
  <c r="T43" i="35"/>
  <c r="T46" i="35"/>
  <c r="Q43" i="35"/>
  <c r="Q46" i="35"/>
  <c r="P46" i="35"/>
  <c r="P43" i="35"/>
  <c r="O43" i="35"/>
  <c r="N43" i="35"/>
  <c r="N46" i="35"/>
  <c r="M43" i="35"/>
  <c r="M46" i="35"/>
  <c r="J46" i="35"/>
  <c r="J43" i="35"/>
  <c r="I46" i="35"/>
  <c r="I43" i="35"/>
  <c r="AM32" i="35"/>
  <c r="AM33" i="35" s="1"/>
  <c r="M26" i="42"/>
  <c r="H43" i="35"/>
  <c r="H46" i="35"/>
  <c r="AL46" i="36"/>
  <c r="AL43" i="36"/>
  <c r="AM32" i="36"/>
  <c r="AM33" i="36" s="1"/>
  <c r="AK46" i="36"/>
  <c r="AK43" i="36"/>
  <c r="AM42" i="36"/>
  <c r="AM47" i="36"/>
  <c r="L43" i="42" s="1"/>
  <c r="AM44" i="36"/>
  <c r="AM45" i="36"/>
  <c r="L41" i="42" s="1"/>
  <c r="AM47" i="40"/>
  <c r="K43" i="42" s="1"/>
  <c r="AM45" i="40"/>
  <c r="K41" i="42" s="1"/>
  <c r="AM42" i="40"/>
  <c r="AM44" i="40"/>
  <c r="AM47" i="39"/>
  <c r="J43" i="42" s="1"/>
  <c r="AM45" i="39"/>
  <c r="J41" i="42" s="1"/>
  <c r="AM44" i="39"/>
  <c r="AM42" i="39"/>
  <c r="AL43" i="38"/>
  <c r="AL46" i="38"/>
  <c r="AF46" i="38"/>
  <c r="AF43" i="38"/>
  <c r="AI46" i="38"/>
  <c r="AI43" i="38"/>
  <c r="AH46" i="38"/>
  <c r="AH43" i="38"/>
  <c r="AG43" i="38"/>
  <c r="AG46" i="38"/>
  <c r="AE43" i="38"/>
  <c r="AM44" i="38"/>
  <c r="AM47" i="38"/>
  <c r="I43" i="42" s="1"/>
  <c r="AM42" i="38"/>
  <c r="AM45" i="38"/>
  <c r="I41" i="42" s="1"/>
  <c r="N43" i="38"/>
  <c r="N46" i="38"/>
  <c r="L46" i="38"/>
  <c r="L43" i="38"/>
  <c r="K43" i="38"/>
  <c r="K46" i="38"/>
  <c r="J43" i="38"/>
  <c r="AM32" i="38"/>
  <c r="AM33" i="38" s="1"/>
  <c r="J46" i="38"/>
  <c r="AM42" i="31"/>
  <c r="AM45" i="31"/>
  <c r="H41" i="42" s="1"/>
  <c r="T43" i="31"/>
  <c r="T46" i="31"/>
  <c r="S46" i="31"/>
  <c r="S43" i="31"/>
  <c r="W43" i="31"/>
  <c r="V46" i="31"/>
  <c r="V43" i="31"/>
  <c r="U43" i="31"/>
  <c r="U46" i="31"/>
  <c r="P43" i="31"/>
  <c r="P46" i="31"/>
  <c r="O43" i="31"/>
  <c r="N43" i="31"/>
  <c r="N46" i="31"/>
  <c r="M46" i="31"/>
  <c r="AM32" i="31"/>
  <c r="AM33" i="31" s="1"/>
  <c r="M43" i="31"/>
  <c r="H46" i="31"/>
  <c r="AN22" i="31"/>
  <c r="H26" i="42" s="1"/>
  <c r="H43" i="31"/>
  <c r="Q43" i="32"/>
  <c r="Q46" i="32"/>
  <c r="S43" i="32"/>
  <c r="S46" i="32"/>
  <c r="AM42" i="32"/>
  <c r="AM45" i="32"/>
  <c r="G41" i="42" s="1"/>
  <c r="K46" i="32"/>
  <c r="K43" i="32"/>
  <c r="J46" i="32"/>
  <c r="I43" i="32"/>
  <c r="G26" i="42"/>
  <c r="AM32" i="32"/>
  <c r="AM33" i="32" s="1"/>
  <c r="AE33" i="30"/>
  <c r="AM32" i="30"/>
  <c r="AM33" i="30" s="1"/>
  <c r="AM42" i="21"/>
  <c r="AM45" i="21"/>
  <c r="E41" i="42" s="1"/>
  <c r="AE33" i="34"/>
  <c r="O33" i="34"/>
  <c r="AE33" i="33"/>
  <c r="O33" i="33"/>
  <c r="W33" i="33"/>
  <c r="Z33" i="37"/>
  <c r="O33" i="37"/>
  <c r="W33" i="37"/>
  <c r="AE33" i="37"/>
  <c r="AE33" i="35"/>
  <c r="O33" i="35"/>
  <c r="W33" i="35"/>
  <c r="AE33" i="36"/>
  <c r="W33" i="36"/>
  <c r="O33" i="36"/>
  <c r="O33" i="40"/>
  <c r="AE33" i="40"/>
  <c r="W33" i="40"/>
  <c r="O33" i="39"/>
  <c r="W33" i="39"/>
  <c r="AE33" i="39"/>
  <c r="O33" i="31"/>
  <c r="W33" i="31"/>
  <c r="AE33" i="31"/>
  <c r="AE33" i="32"/>
  <c r="W33" i="32"/>
  <c r="M33" i="30"/>
  <c r="U33" i="30"/>
  <c r="AC33" i="30"/>
  <c r="N33" i="30"/>
  <c r="V33" i="30"/>
  <c r="AD33" i="30"/>
  <c r="AL33" i="30"/>
  <c r="X33" i="30"/>
  <c r="AF33" i="30"/>
  <c r="I33" i="30"/>
  <c r="Q33" i="30"/>
  <c r="Y33" i="30"/>
  <c r="AG33" i="30"/>
  <c r="J33" i="30"/>
  <c r="R33" i="30"/>
  <c r="Z33" i="30"/>
  <c r="AH33" i="30"/>
  <c r="K33" i="30"/>
  <c r="S33" i="30"/>
  <c r="AA33" i="30"/>
  <c r="AI33" i="30"/>
  <c r="L33" i="30"/>
  <c r="T33" i="30"/>
  <c r="AB33" i="30"/>
  <c r="E21" i="8"/>
  <c r="F21" i="8" s="1"/>
  <c r="G21" i="8" s="1"/>
  <c r="AM43" i="30" l="1"/>
  <c r="AM46" i="30"/>
  <c r="F41" i="42" s="1"/>
  <c r="H36" i="42"/>
  <c r="H37" i="42" s="1"/>
  <c r="G36" i="42"/>
  <c r="G37" i="42" s="1"/>
  <c r="M36" i="42"/>
  <c r="M37" i="42" s="1"/>
  <c r="AM46" i="40"/>
  <c r="K42" i="42" s="1"/>
  <c r="AM43" i="40"/>
  <c r="AM46" i="36"/>
  <c r="L42" i="42" s="1"/>
  <c r="AM43" i="39"/>
  <c r="AM46" i="39"/>
  <c r="J42" i="42" s="1"/>
  <c r="AM46" i="34"/>
  <c r="P42" i="42" s="1"/>
  <c r="AM43" i="34"/>
  <c r="AM43" i="33"/>
  <c r="AM46" i="33"/>
  <c r="O42" i="42" s="1"/>
  <c r="AM46" i="37"/>
  <c r="N42" i="42" s="1"/>
  <c r="AM43" i="37"/>
  <c r="AM46" i="35"/>
  <c r="M42" i="42" s="1"/>
  <c r="AM43" i="35"/>
  <c r="AM43" i="36"/>
  <c r="AM43" i="38"/>
  <c r="AM46" i="38"/>
  <c r="I42" i="42" s="1"/>
  <c r="AM43" i="31"/>
  <c r="AM46" i="31"/>
  <c r="H42" i="42" s="1"/>
  <c r="AM46" i="32"/>
  <c r="G42" i="42" s="1"/>
  <c r="AM43" i="32"/>
  <c r="F42" i="42" l="1"/>
  <c r="F44" i="42" s="1"/>
  <c r="F45" i="42" s="1"/>
  <c r="Q41" i="42"/>
  <c r="L32" i="21"/>
  <c r="L46" i="21" s="1"/>
  <c r="M32" i="21"/>
  <c r="N32" i="21"/>
  <c r="S32" i="21"/>
  <c r="T32" i="21"/>
  <c r="U32" i="21"/>
  <c r="Z32" i="21"/>
  <c r="AA32" i="21"/>
  <c r="AB32" i="21"/>
  <c r="AG32" i="21"/>
  <c r="AH32" i="21"/>
  <c r="AI32" i="21"/>
  <c r="I27" i="8"/>
  <c r="I28" i="8"/>
  <c r="I29" i="8"/>
  <c r="I30" i="8"/>
  <c r="I31" i="8"/>
  <c r="I32" i="8"/>
  <c r="I33" i="8"/>
  <c r="I34" i="8"/>
  <c r="I35" i="8"/>
  <c r="I32" i="21"/>
  <c r="J32" i="21"/>
  <c r="K32" i="21"/>
  <c r="O32" i="21"/>
  <c r="P32" i="21"/>
  <c r="Q32" i="21"/>
  <c r="R32" i="21"/>
  <c r="V32" i="21"/>
  <c r="W32" i="21"/>
  <c r="X32" i="21"/>
  <c r="Y32" i="21"/>
  <c r="AC32" i="21"/>
  <c r="AD32" i="21"/>
  <c r="AE32" i="21"/>
  <c r="AF32" i="21"/>
  <c r="AJ32" i="21"/>
  <c r="AK32" i="21"/>
  <c r="AL32" i="21"/>
  <c r="P26" i="8"/>
  <c r="AM22" i="21"/>
  <c r="AN22" i="21" s="1"/>
  <c r="L26" i="8"/>
  <c r="F26" i="8"/>
  <c r="G26" i="8"/>
  <c r="G27" i="8"/>
  <c r="G28" i="8"/>
  <c r="G29" i="8"/>
  <c r="G30" i="8"/>
  <c r="G31" i="8"/>
  <c r="G32" i="8"/>
  <c r="G33" i="8"/>
  <c r="G34" i="8"/>
  <c r="G35" i="8"/>
  <c r="H26" i="8"/>
  <c r="J26" i="8"/>
  <c r="K26" i="8"/>
  <c r="M26" i="8"/>
  <c r="N26" i="8"/>
  <c r="O26" i="8"/>
  <c r="P27" i="8"/>
  <c r="AM23" i="21"/>
  <c r="AN23" i="21" s="1"/>
  <c r="E27" i="42" s="1"/>
  <c r="F27" i="8"/>
  <c r="H27" i="8"/>
  <c r="J27" i="8"/>
  <c r="K27" i="8"/>
  <c r="M27" i="8"/>
  <c r="N27" i="8"/>
  <c r="O27" i="8"/>
  <c r="AM24" i="21"/>
  <c r="AN24" i="21" s="1"/>
  <c r="E28" i="42" s="1"/>
  <c r="P28" i="8"/>
  <c r="N28" i="8"/>
  <c r="F28" i="8"/>
  <c r="H28" i="8"/>
  <c r="J28" i="8"/>
  <c r="K28" i="8"/>
  <c r="L28" i="8"/>
  <c r="M28" i="8"/>
  <c r="O28" i="8"/>
  <c r="AM25" i="21"/>
  <c r="AN25" i="21" s="1"/>
  <c r="E29" i="42" s="1"/>
  <c r="P29" i="8"/>
  <c r="M29" i="8"/>
  <c r="F29" i="8"/>
  <c r="H29" i="8"/>
  <c r="J29" i="8"/>
  <c r="K29" i="8"/>
  <c r="L29" i="8"/>
  <c r="N29" i="8"/>
  <c r="O29" i="8"/>
  <c r="AM26" i="21"/>
  <c r="AN26" i="21" s="1"/>
  <c r="E30" i="42" s="1"/>
  <c r="P30" i="8"/>
  <c r="O30" i="8"/>
  <c r="F30" i="8"/>
  <c r="H30" i="8"/>
  <c r="J30" i="8"/>
  <c r="K30" i="8"/>
  <c r="L30" i="8"/>
  <c r="M30" i="8"/>
  <c r="N30" i="8"/>
  <c r="AM27" i="21"/>
  <c r="AN27" i="21" s="1"/>
  <c r="E31" i="42" s="1"/>
  <c r="P31" i="8"/>
  <c r="F31" i="8"/>
  <c r="H31" i="8"/>
  <c r="J31" i="8"/>
  <c r="K31" i="8"/>
  <c r="M31" i="8"/>
  <c r="N31" i="8"/>
  <c r="O31" i="8"/>
  <c r="AM28" i="21"/>
  <c r="AN28" i="21" s="1"/>
  <c r="E32" i="42" s="1"/>
  <c r="P32" i="8"/>
  <c r="F32" i="8"/>
  <c r="H32" i="8"/>
  <c r="J32" i="8"/>
  <c r="K32" i="8"/>
  <c r="M32" i="8"/>
  <c r="N32" i="8"/>
  <c r="O32" i="8"/>
  <c r="L32" i="8"/>
  <c r="AM29" i="21"/>
  <c r="AN29" i="21" s="1"/>
  <c r="E33" i="42" s="1"/>
  <c r="P33" i="8"/>
  <c r="F33" i="8"/>
  <c r="H33" i="8"/>
  <c r="J33" i="8"/>
  <c r="K33" i="8"/>
  <c r="M33" i="8"/>
  <c r="N33" i="8"/>
  <c r="O33" i="8"/>
  <c r="AM30" i="21"/>
  <c r="AN30" i="21" s="1"/>
  <c r="E34" i="42" s="1"/>
  <c r="P34" i="8"/>
  <c r="F34" i="8"/>
  <c r="H34" i="8"/>
  <c r="J34" i="8"/>
  <c r="K34" i="8"/>
  <c r="L34" i="8"/>
  <c r="M34" i="8"/>
  <c r="N34" i="8"/>
  <c r="O34" i="8"/>
  <c r="AM31" i="21"/>
  <c r="AN31" i="21" s="1"/>
  <c r="E35" i="42" s="1"/>
  <c r="P35" i="8"/>
  <c r="F35" i="8"/>
  <c r="H35" i="8"/>
  <c r="J35" i="8"/>
  <c r="K35" i="8"/>
  <c r="M35" i="8"/>
  <c r="N35" i="8"/>
  <c r="O35" i="8"/>
  <c r="L27" i="8"/>
  <c r="L31" i="8"/>
  <c r="L33" i="8"/>
  <c r="L35" i="8"/>
  <c r="H14" i="32"/>
  <c r="C19" i="32" s="1"/>
  <c r="AI40" i="41"/>
  <c r="AE40" i="41"/>
  <c r="W40" i="41"/>
  <c r="O40" i="41"/>
  <c r="AL40" i="41"/>
  <c r="AK40" i="41"/>
  <c r="AJ40" i="41"/>
  <c r="AH40" i="41"/>
  <c r="AG40" i="41"/>
  <c r="AF40" i="41"/>
  <c r="AD40" i="41"/>
  <c r="AC40" i="41"/>
  <c r="AB40" i="41"/>
  <c r="AA40" i="41"/>
  <c r="Z40" i="41"/>
  <c r="Y40" i="41"/>
  <c r="X40" i="41"/>
  <c r="V40" i="41"/>
  <c r="U40" i="41"/>
  <c r="T40" i="41"/>
  <c r="S40" i="41"/>
  <c r="R40" i="41"/>
  <c r="Q40" i="41"/>
  <c r="P40" i="41"/>
  <c r="N40" i="41"/>
  <c r="M40" i="41"/>
  <c r="L40" i="41"/>
  <c r="K40" i="41"/>
  <c r="J40" i="41"/>
  <c r="I40" i="41"/>
  <c r="H40" i="41"/>
  <c r="AM39" i="41"/>
  <c r="AM38" i="41"/>
  <c r="AM37" i="41"/>
  <c r="AM36" i="41"/>
  <c r="AM35" i="41"/>
  <c r="AM34" i="41"/>
  <c r="AM33" i="41"/>
  <c r="AM32" i="41"/>
  <c r="AM31" i="41"/>
  <c r="AM30" i="41"/>
  <c r="AM40" i="41" s="1"/>
  <c r="C27" i="41"/>
  <c r="H20" i="41"/>
  <c r="H18" i="41"/>
  <c r="H10" i="34"/>
  <c r="H10" i="33"/>
  <c r="H10" i="37"/>
  <c r="H12" i="37"/>
  <c r="H10" i="35"/>
  <c r="H10" i="36"/>
  <c r="H10" i="40"/>
  <c r="H10" i="39"/>
  <c r="H10" i="38"/>
  <c r="H10" i="31"/>
  <c r="H10" i="32"/>
  <c r="H10" i="30"/>
  <c r="H10" i="21"/>
  <c r="H16" i="21"/>
  <c r="H19" i="21" s="1"/>
  <c r="AM41" i="21"/>
  <c r="AN41" i="21" s="1"/>
  <c r="AM40" i="21"/>
  <c r="AN40" i="21" s="1"/>
  <c r="AM39" i="21"/>
  <c r="AN39" i="21" s="1"/>
  <c r="AM38" i="21"/>
  <c r="AN38" i="21" s="1"/>
  <c r="AM37" i="21"/>
  <c r="AN37" i="21" s="1"/>
  <c r="AM36" i="21"/>
  <c r="AN36" i="21" s="1"/>
  <c r="H14" i="21"/>
  <c r="C19" i="21" s="1"/>
  <c r="H8" i="21"/>
  <c r="H14" i="40"/>
  <c r="C19" i="40" s="1"/>
  <c r="H12" i="40"/>
  <c r="H8" i="40"/>
  <c r="H14" i="39"/>
  <c r="C19" i="39" s="1"/>
  <c r="H12" i="39"/>
  <c r="H8" i="39"/>
  <c r="H14" i="38"/>
  <c r="C19" i="38" s="1"/>
  <c r="H12" i="38"/>
  <c r="H8" i="38"/>
  <c r="H14" i="37"/>
  <c r="C19" i="37" s="1"/>
  <c r="H8" i="37"/>
  <c r="H14" i="36"/>
  <c r="C19" i="36" s="1"/>
  <c r="H12" i="36"/>
  <c r="H8" i="36"/>
  <c r="H14" i="35"/>
  <c r="C19" i="35" s="1"/>
  <c r="H12" i="35"/>
  <c r="H8" i="35"/>
  <c r="H14" i="34"/>
  <c r="C19" i="34" s="1"/>
  <c r="H12" i="34"/>
  <c r="H8" i="34"/>
  <c r="H14" i="33"/>
  <c r="C19" i="33" s="1"/>
  <c r="H12" i="33"/>
  <c r="H8" i="33"/>
  <c r="H12" i="32"/>
  <c r="H8" i="32"/>
  <c r="H14" i="31"/>
  <c r="C19" i="31" s="1"/>
  <c r="H12" i="31"/>
  <c r="H8" i="31"/>
  <c r="H14" i="30"/>
  <c r="C19" i="30" s="1"/>
  <c r="H12" i="30"/>
  <c r="H8" i="30"/>
  <c r="AE46" i="21" l="1"/>
  <c r="AE43" i="21"/>
  <c r="AD33" i="21"/>
  <c r="AD46" i="21"/>
  <c r="AD43" i="21"/>
  <c r="P43" i="21"/>
  <c r="P46" i="21"/>
  <c r="AG43" i="21"/>
  <c r="AG46" i="21"/>
  <c r="M33" i="21"/>
  <c r="M43" i="21"/>
  <c r="M46" i="21"/>
  <c r="AF43" i="21"/>
  <c r="AF46" i="21"/>
  <c r="N33" i="21"/>
  <c r="N43" i="21"/>
  <c r="N46" i="21"/>
  <c r="AC33" i="21"/>
  <c r="AC43" i="21"/>
  <c r="AC46" i="21"/>
  <c r="O46" i="21"/>
  <c r="O43" i="21"/>
  <c r="AB43" i="21"/>
  <c r="AB46" i="21"/>
  <c r="L43" i="21"/>
  <c r="Q43" i="21"/>
  <c r="Q46" i="21"/>
  <c r="Y43" i="21"/>
  <c r="Y46" i="21"/>
  <c r="K46" i="21"/>
  <c r="K43" i="21"/>
  <c r="AA46" i="21"/>
  <c r="AA43" i="21"/>
  <c r="Z46" i="21"/>
  <c r="Z43" i="21"/>
  <c r="AL43" i="21"/>
  <c r="AL46" i="21"/>
  <c r="X43" i="21"/>
  <c r="X46" i="21"/>
  <c r="J43" i="21"/>
  <c r="J46" i="21"/>
  <c r="AK43" i="21"/>
  <c r="AK46" i="21"/>
  <c r="W43" i="21"/>
  <c r="W46" i="21"/>
  <c r="I46" i="21"/>
  <c r="I43" i="21"/>
  <c r="AJ33" i="21"/>
  <c r="AJ46" i="21"/>
  <c r="AJ43" i="21"/>
  <c r="AI33" i="21"/>
  <c r="AI46" i="21"/>
  <c r="AI43" i="21"/>
  <c r="AH43" i="21"/>
  <c r="AH46" i="21"/>
  <c r="V46" i="21"/>
  <c r="V43" i="21"/>
  <c r="U33" i="21"/>
  <c r="U46" i="21"/>
  <c r="U43" i="21"/>
  <c r="T46" i="21"/>
  <c r="T43" i="21"/>
  <c r="R43" i="21"/>
  <c r="R46" i="21"/>
  <c r="S43" i="21"/>
  <c r="S46" i="21"/>
  <c r="E26" i="42"/>
  <c r="E32" i="8"/>
  <c r="Q32" i="8" s="1"/>
  <c r="Q32" i="42"/>
  <c r="Y33" i="21"/>
  <c r="E31" i="8"/>
  <c r="Q31" i="8" s="1"/>
  <c r="Q31" i="42"/>
  <c r="J33" i="21"/>
  <c r="AH33" i="21"/>
  <c r="AF33" i="21"/>
  <c r="W33" i="21"/>
  <c r="I33" i="21"/>
  <c r="AG33" i="21"/>
  <c r="K33" i="21"/>
  <c r="T33" i="21"/>
  <c r="X33" i="21"/>
  <c r="S33" i="21"/>
  <c r="E35" i="8"/>
  <c r="Q35" i="8" s="1"/>
  <c r="Q35" i="42"/>
  <c r="E30" i="8"/>
  <c r="Q30" i="8" s="1"/>
  <c r="Q30" i="42"/>
  <c r="E26" i="8"/>
  <c r="AM32" i="21"/>
  <c r="AM33" i="21" s="1"/>
  <c r="AE33" i="21"/>
  <c r="V33" i="21"/>
  <c r="AB33" i="21"/>
  <c r="AA33" i="21"/>
  <c r="R33" i="21"/>
  <c r="E34" i="8"/>
  <c r="Q34" i="8" s="1"/>
  <c r="Q34" i="42"/>
  <c r="E29" i="8"/>
  <c r="Q29" i="8" s="1"/>
  <c r="Q29" i="42"/>
  <c r="Q33" i="21"/>
  <c r="Z33" i="21"/>
  <c r="E33" i="8"/>
  <c r="Q33" i="8" s="1"/>
  <c r="Q33" i="42"/>
  <c r="AL33" i="21"/>
  <c r="P33" i="21"/>
  <c r="E28" i="8"/>
  <c r="Q28" i="8" s="1"/>
  <c r="Q28" i="42"/>
  <c r="E27" i="8"/>
  <c r="Q27" i="42"/>
  <c r="AK33" i="21"/>
  <c r="O33" i="21"/>
  <c r="L33" i="21"/>
  <c r="H21" i="8"/>
  <c r="I21" i="8" s="1"/>
  <c r="J21" i="8" s="1"/>
  <c r="K21" i="8" s="1"/>
  <c r="L21" i="8" s="1"/>
  <c r="M21" i="8" s="1"/>
  <c r="N21" i="8" s="1"/>
  <c r="O21" i="8" s="1"/>
  <c r="P21" i="8" s="1"/>
  <c r="L36" i="8"/>
  <c r="K36" i="8"/>
  <c r="J36" i="8"/>
  <c r="G36" i="8"/>
  <c r="F41" i="8"/>
  <c r="F39" i="8"/>
  <c r="F40" i="8"/>
  <c r="F36" i="8"/>
  <c r="I19" i="21"/>
  <c r="J19" i="21" s="1"/>
  <c r="K19" i="21" s="1"/>
  <c r="L19" i="21" s="1"/>
  <c r="M19" i="21" s="1"/>
  <c r="N19" i="21" s="1"/>
  <c r="O19" i="21" s="1"/>
  <c r="P19" i="21" s="1"/>
  <c r="Q19" i="21" s="1"/>
  <c r="R19" i="21" s="1"/>
  <c r="S19" i="21" s="1"/>
  <c r="T19" i="21" s="1"/>
  <c r="U19" i="21" s="1"/>
  <c r="V19" i="21" s="1"/>
  <c r="W19" i="21" s="1"/>
  <c r="X19" i="21" s="1"/>
  <c r="Y19" i="21" s="1"/>
  <c r="Z19" i="21" s="1"/>
  <c r="AA19" i="21" s="1"/>
  <c r="AB19" i="21" s="1"/>
  <c r="AC19" i="21" s="1"/>
  <c r="AD19" i="21" s="1"/>
  <c r="AE19" i="21" s="1"/>
  <c r="AF19" i="21" s="1"/>
  <c r="AG19" i="21" s="1"/>
  <c r="AM44" i="21"/>
  <c r="I26" i="8"/>
  <c r="I36" i="8" s="1"/>
  <c r="H36" i="8"/>
  <c r="M36" i="8"/>
  <c r="P36" i="8"/>
  <c r="O36" i="8"/>
  <c r="N36" i="8"/>
  <c r="AH19" i="21" l="1"/>
  <c r="AI19" i="21" s="1"/>
  <c r="AJ19" i="21" s="1"/>
  <c r="AK19" i="21" s="1"/>
  <c r="AL19" i="21" s="1"/>
  <c r="H19" i="30" s="1"/>
  <c r="E36" i="42"/>
  <c r="E37" i="42" s="1"/>
  <c r="AM46" i="21"/>
  <c r="E42" i="42" s="1"/>
  <c r="E44" i="42" s="1"/>
  <c r="P40" i="8"/>
  <c r="P41" i="8"/>
  <c r="P39" i="8"/>
  <c r="O41" i="8"/>
  <c r="O40" i="8"/>
  <c r="O39" i="8"/>
  <c r="N39" i="8"/>
  <c r="N40" i="8"/>
  <c r="N41" i="8"/>
  <c r="M41" i="8"/>
  <c r="M39" i="8"/>
  <c r="M40" i="8"/>
  <c r="M44" i="42"/>
  <c r="M45" i="42" s="1"/>
  <c r="L40" i="8"/>
  <c r="L39" i="8"/>
  <c r="L41" i="8"/>
  <c r="K41" i="8"/>
  <c r="K39" i="8"/>
  <c r="K40" i="8"/>
  <c r="J41" i="8"/>
  <c r="J40" i="8"/>
  <c r="J44" i="42"/>
  <c r="J45" i="42" s="1"/>
  <c r="J39" i="8"/>
  <c r="I39" i="8"/>
  <c r="I40" i="8"/>
  <c r="I41" i="8"/>
  <c r="H40" i="8"/>
  <c r="H39" i="8"/>
  <c r="H41" i="8"/>
  <c r="G40" i="8"/>
  <c r="G41" i="8"/>
  <c r="G39" i="8"/>
  <c r="F42" i="8"/>
  <c r="E36" i="8"/>
  <c r="Q27" i="8"/>
  <c r="E41" i="8"/>
  <c r="E39" i="8"/>
  <c r="Q26" i="42"/>
  <c r="Q36" i="42" s="1"/>
  <c r="Q37" i="42" s="1"/>
  <c r="AM43" i="21"/>
  <c r="Q26" i="8"/>
  <c r="M42" i="8" l="1"/>
  <c r="I19" i="30"/>
  <c r="J19" i="30" s="1"/>
  <c r="K19" i="30" s="1"/>
  <c r="L19" i="30" s="1"/>
  <c r="M19" i="30" s="1"/>
  <c r="N19" i="30" s="1"/>
  <c r="H16" i="30"/>
  <c r="E45" i="42"/>
  <c r="Q42" i="42"/>
  <c r="J42" i="8"/>
  <c r="I42" i="8"/>
  <c r="P42" i="8"/>
  <c r="N42" i="8"/>
  <c r="H42" i="8"/>
  <c r="O42" i="8"/>
  <c r="H44" i="42"/>
  <c r="H45" i="42" s="1"/>
  <c r="G42" i="8"/>
  <c r="O44" i="42"/>
  <c r="O45" i="42" s="1"/>
  <c r="K44" i="42"/>
  <c r="K45" i="42" s="1"/>
  <c r="K42" i="8"/>
  <c r="P44" i="42"/>
  <c r="P45" i="42" s="1"/>
  <c r="N44" i="42"/>
  <c r="N45" i="42" s="1"/>
  <c r="L44" i="42"/>
  <c r="L45" i="42" s="1"/>
  <c r="L42" i="8"/>
  <c r="Q41" i="8"/>
  <c r="I44" i="42"/>
  <c r="I45" i="42" s="1"/>
  <c r="G44" i="42"/>
  <c r="G45" i="42" s="1"/>
  <c r="Q43" i="42"/>
  <c r="Q39" i="8"/>
  <c r="Q36" i="8"/>
  <c r="E40" i="8"/>
  <c r="O19" i="30" l="1"/>
  <c r="P19" i="30" s="1"/>
  <c r="Q19" i="30" s="1"/>
  <c r="R19" i="30" s="1"/>
  <c r="S19" i="30" s="1"/>
  <c r="T19" i="30" s="1"/>
  <c r="U19" i="30" s="1"/>
  <c r="V19" i="30" s="1"/>
  <c r="W19" i="30" s="1"/>
  <c r="X19" i="30" s="1"/>
  <c r="Y19" i="30" s="1"/>
  <c r="Z19" i="30" s="1"/>
  <c r="AA19" i="30" s="1"/>
  <c r="AB19" i="30" s="1"/>
  <c r="AC19" i="30" s="1"/>
  <c r="AD19" i="30" s="1"/>
  <c r="AE19" i="30" s="1"/>
  <c r="AF19" i="30" s="1"/>
  <c r="AG19" i="30" s="1"/>
  <c r="AH19" i="30" s="1"/>
  <c r="AI19" i="30" s="1"/>
  <c r="H19" i="32" s="1"/>
  <c r="Q44" i="42"/>
  <c r="Q45" i="42" s="1"/>
  <c r="E42" i="8"/>
  <c r="Q42" i="8" s="1"/>
  <c r="Q40" i="8"/>
  <c r="I19" i="32" l="1"/>
  <c r="J19" i="32" s="1"/>
  <c r="K19" i="32" s="1"/>
  <c r="L19" i="32" s="1"/>
  <c r="M19" i="32" s="1"/>
  <c r="N19" i="32" s="1"/>
  <c r="H16" i="32"/>
  <c r="O19" i="32" l="1"/>
  <c r="P19" i="32" s="1"/>
  <c r="Q19" i="32" s="1"/>
  <c r="R19" i="32" s="1"/>
  <c r="S19" i="32" s="1"/>
  <c r="T19" i="32" s="1"/>
  <c r="U19" i="32" s="1"/>
  <c r="V19" i="32" s="1"/>
  <c r="W19" i="32" s="1"/>
  <c r="X19" i="32" s="1"/>
  <c r="Y19" i="32" s="1"/>
  <c r="Z19" i="32" s="1"/>
  <c r="AA19" i="32" s="1"/>
  <c r="AB19" i="32" s="1"/>
  <c r="AC19" i="32" s="1"/>
  <c r="AD19" i="32" s="1"/>
  <c r="AE19" i="32" s="1"/>
  <c r="AF19" i="32" s="1"/>
  <c r="AG19" i="32" s="1"/>
  <c r="AH19" i="32" s="1"/>
  <c r="AI19" i="32" s="1"/>
  <c r="AJ19" i="32" s="1"/>
  <c r="AK19" i="32" s="1"/>
  <c r="AL19" i="32" s="1"/>
  <c r="H19" i="31" s="1"/>
  <c r="I19" i="31" l="1"/>
  <c r="J19" i="31" s="1"/>
  <c r="K19" i="31" s="1"/>
  <c r="L19" i="31" s="1"/>
  <c r="M19" i="31" s="1"/>
  <c r="N19" i="31" s="1"/>
  <c r="O19" i="31" s="1"/>
  <c r="P19" i="31" s="1"/>
  <c r="Q19" i="31" s="1"/>
  <c r="R19" i="31" s="1"/>
  <c r="S19" i="31" s="1"/>
  <c r="T19" i="31" s="1"/>
  <c r="H16" i="31"/>
  <c r="U19" i="31" l="1"/>
  <c r="V19" i="31" s="1"/>
  <c r="W19" i="31" s="1"/>
  <c r="X19" i="31" s="1"/>
  <c r="Y19" i="31" s="1"/>
  <c r="Z19" i="31" s="1"/>
  <c r="AA19" i="31" s="1"/>
  <c r="AB19" i="31" s="1"/>
  <c r="AC19" i="31" s="1"/>
  <c r="AD19" i="31" s="1"/>
  <c r="AE19" i="31" s="1"/>
  <c r="AF19" i="31" s="1"/>
  <c r="AG19" i="31" s="1"/>
  <c r="AH19" i="31" s="1"/>
  <c r="AI19" i="31" s="1"/>
  <c r="AJ19" i="31" s="1"/>
  <c r="AK19" i="31" s="1"/>
  <c r="H19" i="38" s="1"/>
  <c r="I19" i="38" s="1"/>
  <c r="J19" i="38" l="1"/>
  <c r="K19" i="38" s="1"/>
  <c r="L19" i="38" s="1"/>
  <c r="M19" i="38" s="1"/>
  <c r="N19" i="38" s="1"/>
  <c r="O19" i="38" s="1"/>
  <c r="P19" i="38" s="1"/>
  <c r="Q19" i="38" s="1"/>
  <c r="R19" i="38" s="1"/>
  <c r="S19" i="38" s="1"/>
  <c r="T19" i="38" s="1"/>
  <c r="U19" i="38" s="1"/>
  <c r="V19" i="38" s="1"/>
  <c r="W19" i="38" s="1"/>
  <c r="X19" i="38" s="1"/>
  <c r="Y19" i="38" s="1"/>
  <c r="Z19" i="38" s="1"/>
  <c r="AA19" i="38" s="1"/>
  <c r="AB19" i="38" s="1"/>
  <c r="AC19" i="38" s="1"/>
  <c r="AD19" i="38" s="1"/>
  <c r="AE19" i="38" s="1"/>
  <c r="AF19" i="38" s="1"/>
  <c r="AG19" i="38" s="1"/>
  <c r="AH19" i="38" s="1"/>
  <c r="AI19" i="38" s="1"/>
  <c r="AJ19" i="38" s="1"/>
  <c r="AK19" i="38" s="1"/>
  <c r="AL19" i="38" s="1"/>
  <c r="H19" i="39" s="1"/>
  <c r="H16" i="38"/>
  <c r="H16" i="39" l="1"/>
  <c r="I19" i="39"/>
  <c r="J19" i="39" s="1"/>
  <c r="K19" i="39" s="1"/>
  <c r="L19" i="39" s="1"/>
  <c r="M19" i="39" s="1"/>
  <c r="N19" i="39" s="1"/>
  <c r="O19" i="39" s="1"/>
  <c r="P19" i="39" s="1"/>
  <c r="Q19" i="39" s="1"/>
  <c r="R19" i="39" s="1"/>
  <c r="S19" i="39" s="1"/>
  <c r="T19" i="39" s="1"/>
  <c r="U19" i="39" s="1"/>
  <c r="V19" i="39" s="1"/>
  <c r="W19" i="39" s="1"/>
  <c r="X19" i="39" s="1"/>
  <c r="Y19" i="39" s="1"/>
  <c r="Z19" i="39" s="1"/>
  <c r="AA19" i="39" s="1"/>
  <c r="AB19" i="39" s="1"/>
  <c r="AC19" i="39" s="1"/>
  <c r="AD19" i="39" s="1"/>
  <c r="AE19" i="39" s="1"/>
  <c r="AF19" i="39" s="1"/>
  <c r="AG19" i="39" s="1"/>
  <c r="AH19" i="39" s="1"/>
  <c r="AI19" i="39" s="1"/>
  <c r="AJ19" i="39" s="1"/>
  <c r="AK19" i="39" s="1"/>
  <c r="H19" i="40" s="1"/>
  <c r="H16" i="40" s="1"/>
  <c r="I19" i="40" l="1"/>
  <c r="J19" i="40" s="1"/>
  <c r="K19" i="40" s="1"/>
  <c r="L19" i="40" s="1"/>
  <c r="M19" i="40" s="1"/>
  <c r="N19" i="40" s="1"/>
  <c r="O19" i="40" s="1"/>
  <c r="P19" i="40" s="1"/>
  <c r="Q19" i="40" s="1"/>
  <c r="R19" i="40" s="1"/>
  <c r="S19" i="40" s="1"/>
  <c r="T19" i="40" s="1"/>
  <c r="U19" i="40" s="1"/>
  <c r="V19" i="40" s="1"/>
  <c r="W19" i="40" s="1"/>
  <c r="X19" i="40" s="1"/>
  <c r="Y19" i="40" s="1"/>
  <c r="Z19" i="40" s="1"/>
  <c r="AA19" i="40" s="1"/>
  <c r="AB19" i="40" s="1"/>
  <c r="AC19" i="40" s="1"/>
  <c r="AD19" i="40" s="1"/>
  <c r="AE19" i="40" s="1"/>
  <c r="AF19" i="40" s="1"/>
  <c r="AG19" i="40" s="1"/>
  <c r="AH19" i="40" s="1"/>
  <c r="AI19" i="40" s="1"/>
  <c r="AJ19" i="40" s="1"/>
  <c r="AK19" i="40" s="1"/>
  <c r="AL19" i="40" s="1"/>
  <c r="H19" i="36" s="1"/>
  <c r="H16" i="36" s="1"/>
  <c r="I19" i="36" l="1"/>
  <c r="J19" i="36" s="1"/>
  <c r="K19" i="36" s="1"/>
  <c r="L19" i="36" s="1"/>
  <c r="M19" i="36" s="1"/>
  <c r="N19" i="36" s="1"/>
  <c r="O19" i="36" s="1"/>
  <c r="P19" i="36" s="1"/>
  <c r="Q19" i="36" s="1"/>
  <c r="R19" i="36" s="1"/>
  <c r="S19" i="36" s="1"/>
  <c r="T19" i="36" s="1"/>
  <c r="U19" i="36" s="1"/>
  <c r="V19" i="36" s="1"/>
  <c r="W19" i="36" s="1"/>
  <c r="X19" i="36" s="1"/>
  <c r="Y19" i="36" s="1"/>
  <c r="Z19" i="36" s="1"/>
  <c r="AA19" i="36" s="1"/>
  <c r="AB19" i="36" s="1"/>
  <c r="AC19" i="36" s="1"/>
  <c r="AD19" i="36" s="1"/>
  <c r="AE19" i="36" s="1"/>
  <c r="AF19" i="36" s="1"/>
  <c r="AG19" i="36" s="1"/>
  <c r="AH19" i="36" s="1"/>
  <c r="AI19" i="36" s="1"/>
  <c r="AJ19" i="36" s="1"/>
  <c r="AK19" i="36" s="1"/>
  <c r="AL19" i="36" s="1"/>
  <c r="H19" i="35" s="1"/>
  <c r="I19" i="35" s="1"/>
  <c r="J19" i="35" s="1"/>
  <c r="K19" i="35" s="1"/>
  <c r="L19" i="35" s="1"/>
  <c r="M19" i="35" s="1"/>
  <c r="N19" i="35" s="1"/>
  <c r="O19" i="35" s="1"/>
  <c r="P19" i="35" s="1"/>
  <c r="Q19" i="35" s="1"/>
  <c r="R19" i="35" s="1"/>
  <c r="S19" i="35" s="1"/>
  <c r="T19" i="35" s="1"/>
  <c r="U19" i="35" s="1"/>
  <c r="V19" i="35" s="1"/>
  <c r="W19" i="35" s="1"/>
  <c r="X19" i="35" s="1"/>
  <c r="Y19" i="35" s="1"/>
  <c r="Z19" i="35" s="1"/>
  <c r="AA19" i="35" s="1"/>
  <c r="AB19" i="35" s="1"/>
  <c r="AC19" i="35" s="1"/>
  <c r="AD19" i="35" s="1"/>
  <c r="AE19" i="35" s="1"/>
  <c r="AF19" i="35" s="1"/>
  <c r="AG19" i="35" s="1"/>
  <c r="AH19" i="35" s="1"/>
  <c r="AI19" i="35" s="1"/>
  <c r="AJ19" i="35" s="1"/>
  <c r="AK19" i="35" s="1"/>
  <c r="H19" i="37" s="1"/>
  <c r="H16" i="35" l="1"/>
  <c r="H16" i="37"/>
  <c r="I19" i="37"/>
  <c r="J19" i="37" s="1"/>
  <c r="K19" i="37" s="1"/>
  <c r="L19" i="37" s="1"/>
  <c r="M19" i="37" s="1"/>
  <c r="N19" i="37" s="1"/>
  <c r="O19" i="37" s="1"/>
  <c r="P19" i="37" s="1"/>
  <c r="Q19" i="37" s="1"/>
  <c r="R19" i="37" s="1"/>
  <c r="S19" i="37" s="1"/>
  <c r="T19" i="37" s="1"/>
  <c r="U19" i="37" s="1"/>
  <c r="V19" i="37" s="1"/>
  <c r="W19" i="37" s="1"/>
  <c r="X19" i="37" s="1"/>
  <c r="Y19" i="37" s="1"/>
  <c r="Z19" i="37" s="1"/>
  <c r="AA19" i="37" s="1"/>
  <c r="AB19" i="37" s="1"/>
  <c r="AC19" i="37" s="1"/>
  <c r="AD19" i="37" s="1"/>
  <c r="AE19" i="37" s="1"/>
  <c r="AF19" i="37" s="1"/>
  <c r="AG19" i="37" s="1"/>
  <c r="AH19" i="37" s="1"/>
  <c r="AI19" i="37" s="1"/>
  <c r="AJ19" i="37" s="1"/>
  <c r="AK19" i="37" s="1"/>
  <c r="AL19" i="37" s="1"/>
  <c r="H19" i="33" s="1"/>
  <c r="H16" i="33" l="1"/>
  <c r="I19" i="33"/>
  <c r="J19" i="33" s="1"/>
  <c r="K19" i="33" s="1"/>
  <c r="L19" i="33" s="1"/>
  <c r="M19" i="33" s="1"/>
  <c r="N19" i="33" s="1"/>
  <c r="O19" i="33" s="1"/>
  <c r="P19" i="33" s="1"/>
  <c r="Q19" i="33" s="1"/>
  <c r="R19" i="33" s="1"/>
  <c r="S19" i="33" s="1"/>
  <c r="T19" i="33" s="1"/>
  <c r="U19" i="33" s="1"/>
  <c r="V19" i="33" s="1"/>
  <c r="W19" i="33" s="1"/>
  <c r="X19" i="33" s="1"/>
  <c r="Y19" i="33" s="1"/>
  <c r="Z19" i="33" s="1"/>
  <c r="AA19" i="33" s="1"/>
  <c r="AB19" i="33" s="1"/>
  <c r="AC19" i="33" s="1"/>
  <c r="AD19" i="33" s="1"/>
  <c r="AE19" i="33" s="1"/>
  <c r="AF19" i="33" s="1"/>
  <c r="AG19" i="33" s="1"/>
  <c r="AH19" i="33" s="1"/>
  <c r="AI19" i="33" s="1"/>
  <c r="AJ19" i="33" s="1"/>
  <c r="AK19" i="33" s="1"/>
  <c r="H19" i="34" l="1"/>
  <c r="H27" i="41"/>
  <c r="H24" i="41" l="1"/>
  <c r="I27" i="41"/>
  <c r="J27" i="41" s="1"/>
  <c r="K27" i="41" s="1"/>
  <c r="L27" i="41" s="1"/>
  <c r="M27" i="41" s="1"/>
  <c r="N27" i="41" s="1"/>
  <c r="O27" i="41" s="1"/>
  <c r="P27" i="41" s="1"/>
  <c r="Q27" i="41" s="1"/>
  <c r="R27" i="41" s="1"/>
  <c r="S27" i="41" s="1"/>
  <c r="T27" i="41" s="1"/>
  <c r="U27" i="41" s="1"/>
  <c r="V27" i="41" s="1"/>
  <c r="W27" i="41" s="1"/>
  <c r="X27" i="41" s="1"/>
  <c r="Y27" i="41" s="1"/>
  <c r="Z27" i="41" s="1"/>
  <c r="AA27" i="41" s="1"/>
  <c r="AB27" i="41" s="1"/>
  <c r="AC27" i="41" s="1"/>
  <c r="AD27" i="41" s="1"/>
  <c r="AE27" i="41" s="1"/>
  <c r="AF27" i="41" s="1"/>
  <c r="AG27" i="41" s="1"/>
  <c r="AH27" i="41" s="1"/>
  <c r="AI27" i="41" s="1"/>
  <c r="AJ27" i="41" s="1"/>
  <c r="AK27" i="41" s="1"/>
  <c r="AL27" i="41" s="1"/>
  <c r="H16" i="34"/>
  <c r="I19" i="34"/>
  <c r="J19" i="34" s="1"/>
  <c r="K19" i="34" s="1"/>
  <c r="L19" i="34" s="1"/>
  <c r="M19" i="34" s="1"/>
  <c r="N19" i="34" s="1"/>
  <c r="O19" i="34" s="1"/>
  <c r="P19" i="34" s="1"/>
  <c r="Q19" i="34" s="1"/>
  <c r="R19" i="34" s="1"/>
  <c r="S19" i="34" s="1"/>
  <c r="T19" i="34" s="1"/>
  <c r="U19" i="34" s="1"/>
  <c r="V19" i="34" s="1"/>
  <c r="W19" i="34" s="1"/>
  <c r="X19" i="34" s="1"/>
  <c r="Y19" i="34" s="1"/>
  <c r="Z19" i="34" s="1"/>
  <c r="AA19" i="34" s="1"/>
  <c r="AB19" i="34" s="1"/>
  <c r="AC19" i="34" s="1"/>
  <c r="AD19" i="34" s="1"/>
  <c r="AE19" i="34" s="1"/>
  <c r="AF19" i="34" s="1"/>
  <c r="AG19" i="34" s="1"/>
  <c r="AH19" i="34" s="1"/>
  <c r="AI19" i="34" s="1"/>
  <c r="AJ19" i="34" s="1"/>
  <c r="AK19" i="34" s="1"/>
  <c r="AL1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2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Josefsson</author>
  </authors>
  <commentList>
    <comment ref="E16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date of first reporting day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<sst xmlns="http://schemas.openxmlformats.org/spreadsheetml/2006/main" count="659" uniqueCount="81">
  <si>
    <t>Employee:</t>
  </si>
  <si>
    <t>Beneficiary:</t>
  </si>
  <si>
    <t>Sick leave</t>
  </si>
  <si>
    <t>Total</t>
  </si>
  <si>
    <t>Other absence</t>
  </si>
  <si>
    <t xml:space="preserve"> </t>
  </si>
  <si>
    <t>Total productive hours:</t>
  </si>
  <si>
    <t>Total hours:</t>
  </si>
  <si>
    <t>Month/Year:</t>
  </si>
  <si>
    <t>Acronym:</t>
  </si>
  <si>
    <t>Project number:</t>
  </si>
  <si>
    <t xml:space="preserve">Timesheet </t>
  </si>
  <si>
    <t>Period</t>
  </si>
  <si>
    <t>Bara lön för tid som faktiskt har lagts på projektet kan rapporteras</t>
  </si>
  <si>
    <t>Timkostnad = Årlig lön / årliga produktiva timmar</t>
  </si>
  <si>
    <t xml:space="preserve">Årliga produktiva timmar godkänd schablon Horizon 2020: </t>
  </si>
  <si>
    <t>Årlig lön från primula, OBS! avslutade bokföringsår</t>
  </si>
  <si>
    <t>OM LÖNEBERÄKNING HORIZON 2020</t>
  </si>
  <si>
    <t>Godkänd lön: Timmar arbetade på projektet * Godkänd timkostnad</t>
  </si>
  <si>
    <t>Other EU-funded activities</t>
  </si>
  <si>
    <t>Signature (employee)</t>
  </si>
  <si>
    <t>Approved (supervisor)</t>
  </si>
  <si>
    <t>Date</t>
  </si>
  <si>
    <t>Other activities 
and absence</t>
  </si>
  <si>
    <t>Typ of personnel:</t>
  </si>
  <si>
    <t>Work 
package</t>
  </si>
  <si>
    <t>WP 5</t>
  </si>
  <si>
    <t>WP 1</t>
  </si>
  <si>
    <t>WP 2</t>
  </si>
  <si>
    <t>WP 3</t>
  </si>
  <si>
    <t>WP 4</t>
  </si>
  <si>
    <t>WP 6</t>
  </si>
  <si>
    <t>WP 7</t>
  </si>
  <si>
    <t>WP 8</t>
  </si>
  <si>
    <t>WP 9</t>
  </si>
  <si>
    <t>WP 10</t>
  </si>
  <si>
    <t xml:space="preserve">Total hour project  </t>
  </si>
  <si>
    <t xml:space="preserve">Non project related activity  </t>
  </si>
  <si>
    <t>Other activities</t>
  </si>
  <si>
    <t>-</t>
  </si>
  <si>
    <t>Lund University</t>
  </si>
  <si>
    <t>Other activities (Teaching/Research etc)</t>
  </si>
  <si>
    <t>Principal Investigator</t>
  </si>
  <si>
    <t>Senior Staff</t>
  </si>
  <si>
    <t>Post Doctorate</t>
  </si>
  <si>
    <t>Students</t>
  </si>
  <si>
    <t>Other</t>
  </si>
  <si>
    <t>Anders Andersson</t>
  </si>
  <si>
    <t>ABCCCD</t>
  </si>
  <si>
    <t>Optional</t>
  </si>
  <si>
    <t>Timesheet, Lund University
- H2020 framework</t>
  </si>
  <si>
    <t>Instruction and example</t>
  </si>
  <si>
    <r>
      <t xml:space="preserve">Enter data in             cell on sheet </t>
    </r>
    <r>
      <rPr>
        <i/>
        <sz val="14"/>
        <rFont val="Calibri"/>
        <family val="2"/>
      </rPr>
      <t>Summary annual time.</t>
    </r>
  </si>
  <si>
    <t>Total:</t>
  </si>
  <si>
    <t>Optinal</t>
  </si>
  <si>
    <r>
      <rPr>
        <b/>
        <sz val="10"/>
        <rFont val="Calibri"/>
        <family val="2"/>
        <scheme val="minor"/>
      </rPr>
      <t>Absences</t>
    </r>
    <r>
      <rPr>
        <sz val="10"/>
        <rFont val="Calibri"/>
        <family val="2"/>
        <scheme val="minor"/>
      </rPr>
      <t>,including weekend, sick leave and holidays</t>
    </r>
  </si>
  <si>
    <r>
      <t xml:space="preserve">Action task 
</t>
    </r>
    <r>
      <rPr>
        <i/>
        <sz val="10"/>
        <rFont val="Calibri"/>
        <family val="2"/>
        <scheme val="minor"/>
      </rPr>
      <t>(optional)</t>
    </r>
  </si>
  <si>
    <t>Optional: Short description of the activities carried out in the month on H2020 action and WP:</t>
  </si>
  <si>
    <t>Optional - Short description of the activities carried out in the month on H2020 action and WP:</t>
  </si>
  <si>
    <t xml:space="preserve">Total days project  </t>
  </si>
  <si>
    <t>Days</t>
  </si>
  <si>
    <t>Hours</t>
  </si>
  <si>
    <t xml:space="preserve">Total productive days  </t>
  </si>
  <si>
    <t>Total days:</t>
  </si>
  <si>
    <t>Total productive days:</t>
  </si>
  <si>
    <t>Acronym A</t>
  </si>
  <si>
    <t>Researcher</t>
  </si>
  <si>
    <t>XXXXXXX</t>
  </si>
  <si>
    <t>Parental leave</t>
  </si>
  <si>
    <t>Total days:
(rounded up/down):</t>
  </si>
  <si>
    <t>Total days action:
 (rounded up/down):</t>
  </si>
  <si>
    <t>Total (hours)</t>
  </si>
  <si>
    <t>Total (days)</t>
  </si>
  <si>
    <t>Total absence (hours)</t>
  </si>
  <si>
    <t>Total absence (days)</t>
  </si>
  <si>
    <r>
      <rPr>
        <b/>
        <sz val="10"/>
        <rFont val="Calibri"/>
        <family val="2"/>
        <scheme val="minor"/>
      </rPr>
      <t xml:space="preserve">Absences </t>
    </r>
    <r>
      <rPr>
        <sz val="10"/>
        <rFont val="Calibri"/>
        <family val="2"/>
        <scheme val="minor"/>
      </rPr>
      <t xml:space="preserve">,including sick leave, parental leave,vecation. </t>
    </r>
  </si>
  <si>
    <t xml:space="preserve">Total productive hours  </t>
  </si>
  <si>
    <t>Vacation</t>
  </si>
  <si>
    <t>On the sheet for single months, enter number of hours and activity in areas marked with an ellipse in example:</t>
  </si>
  <si>
    <t>Table Optional is not mandatory but can serve as support for the memory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</si>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</sst>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"/>
    <numFmt numFmtId="165" formatCode="[$-409]mmmm/yy;@"/>
    <numFmt numFmtId="166" formatCode="_-* #,##0.00\ [$€-1]_-;\-* #,##0.00\ [$€-1]_-;_-* &quot;-&quot;??\ [$€-1]_-"/>
    <numFmt numFmtId="167" formatCode="yyyy/mm/dd;@"/>
    <numFmt numFmtId="168" formatCode="hh:mm;@"/>
    <numFmt numFmtId="169" formatCode="dd/mm/yyyy;@"/>
    <numFmt numFmtId="170" formatCode="h:mm;@"/>
    <numFmt numFmtId="171" formatCode="0.0"/>
  </numFmts>
  <fonts count="26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0"/>
      <name val="Arial"/>
      <family val="2"/>
    </font>
    <font>
      <b/>
      <i/>
      <sz val="1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b/>
      <sz val="18"/>
      <name val="Calibri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  <fill>
      <patternFill patternType="gray0625">
        <bgColor theme="2"/>
      </patternFill>
    </fill>
    <fill>
      <patternFill patternType="gray0625">
        <bgColor theme="2" tint="-9.9978637043366805E-2"/>
      </patternFill>
    </fill>
    <fill>
      <patternFill patternType="gray0625">
        <bgColor theme="3" tint="0.79998168889431442"/>
      </patternFill>
    </fill>
    <fill>
      <patternFill patternType="gray0625">
        <bgColor theme="4" tint="0.79998168889431442"/>
      </patternFill>
    </fill>
    <fill>
      <patternFill patternType="darkUp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darkUp">
        <bgColor theme="0" tint="-0.14999847407452621"/>
      </patternFill>
    </fill>
    <fill>
      <patternFill patternType="darkUp">
        <bgColor theme="0" tint="-4.9989318521683403E-2"/>
      </patternFill>
    </fill>
    <fill>
      <patternFill patternType="darkUp">
        <bgColor theme="2"/>
      </patternFill>
    </fill>
    <fill>
      <patternFill patternType="darkUp">
        <bgColor theme="2" tint="-9.9978637043366805E-2"/>
      </patternFill>
    </fill>
    <fill>
      <patternFill patternType="darkUp">
        <bgColor theme="3" tint="0.79998168889431442"/>
      </patternFill>
    </fill>
    <fill>
      <patternFill patternType="darkUp"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4">
    <xf numFmtId="0" fontId="0" fillId="0" borderId="0" xfId="0"/>
    <xf numFmtId="0" fontId="0" fillId="4" borderId="0" xfId="0" applyFill="1"/>
    <xf numFmtId="0" fontId="0" fillId="4" borderId="34" xfId="0" applyFill="1" applyBorder="1"/>
    <xf numFmtId="0" fontId="0" fillId="4" borderId="35" xfId="0" applyFill="1" applyBorder="1"/>
    <xf numFmtId="0" fontId="0" fillId="4" borderId="36" xfId="0" applyFill="1" applyBorder="1"/>
    <xf numFmtId="0" fontId="0" fillId="5" borderId="0" xfId="0" applyFill="1"/>
    <xf numFmtId="0" fontId="0" fillId="4" borderId="21" xfId="0" applyFill="1" applyBorder="1"/>
    <xf numFmtId="0" fontId="0" fillId="4" borderId="32" xfId="0" applyFill="1" applyBorder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left"/>
      <protection locked="0"/>
    </xf>
    <xf numFmtId="165" fontId="5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0" fontId="5" fillId="4" borderId="21" xfId="0" applyFont="1" applyFill="1" applyBorder="1"/>
    <xf numFmtId="0" fontId="5" fillId="5" borderId="49" xfId="0" applyFont="1" applyFill="1" applyBorder="1"/>
    <xf numFmtId="0" fontId="5" fillId="5" borderId="50" xfId="0" applyFont="1" applyFill="1" applyBorder="1"/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5" fillId="4" borderId="6" xfId="0" applyFont="1" applyFill="1" applyBorder="1"/>
    <xf numFmtId="0" fontId="5" fillId="5" borderId="0" xfId="0" applyFont="1" applyFill="1"/>
    <xf numFmtId="0" fontId="4" fillId="4" borderId="0" xfId="0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5" fillId="4" borderId="30" xfId="0" applyFont="1" applyFill="1" applyBorder="1"/>
    <xf numFmtId="0" fontId="5" fillId="4" borderId="33" xfId="0" applyFont="1" applyFill="1" applyBorder="1"/>
    <xf numFmtId="0" fontId="5" fillId="4" borderId="26" xfId="0" applyFont="1" applyFill="1" applyBorder="1"/>
    <xf numFmtId="0" fontId="5" fillId="4" borderId="32" xfId="0" applyFont="1" applyFill="1" applyBorder="1"/>
    <xf numFmtId="0" fontId="10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14" fontId="5" fillId="4" borderId="0" xfId="0" applyNumberFormat="1" applyFont="1" applyFill="1"/>
    <xf numFmtId="0" fontId="5" fillId="4" borderId="51" xfId="0" applyFont="1" applyFill="1" applyBorder="1"/>
    <xf numFmtId="0" fontId="5" fillId="5" borderId="52" xfId="0" applyFont="1" applyFill="1" applyBorder="1"/>
    <xf numFmtId="0" fontId="5" fillId="4" borderId="52" xfId="0" applyFont="1" applyFill="1" applyBorder="1"/>
    <xf numFmtId="0" fontId="5" fillId="4" borderId="0" xfId="0" applyFont="1" applyFill="1" applyAlignment="1">
      <alignment horizontal="right"/>
    </xf>
    <xf numFmtId="0" fontId="11" fillId="4" borderId="0" xfId="0" applyFont="1" applyFill="1" applyProtection="1">
      <protection locked="0"/>
    </xf>
    <xf numFmtId="0" fontId="11" fillId="4" borderId="0" xfId="0" applyFont="1" applyFill="1"/>
    <xf numFmtId="0" fontId="12" fillId="4" borderId="0" xfId="0" applyFont="1" applyFill="1"/>
    <xf numFmtId="14" fontId="12" fillId="4" borderId="0" xfId="0" applyNumberFormat="1" applyFont="1" applyFill="1"/>
    <xf numFmtId="0" fontId="8" fillId="4" borderId="0" xfId="0" applyFont="1" applyFill="1" applyAlignment="1">
      <alignment horizontal="center"/>
    </xf>
    <xf numFmtId="14" fontId="11" fillId="4" borderId="0" xfId="0" applyNumberFormat="1" applyFont="1" applyFill="1" applyAlignment="1">
      <alignment horizontal="center" vertical="center"/>
    </xf>
    <xf numFmtId="165" fontId="5" fillId="4" borderId="48" xfId="0" applyNumberFormat="1" applyFont="1" applyFill="1" applyBorder="1"/>
    <xf numFmtId="0" fontId="5" fillId="5" borderId="49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169" fontId="11" fillId="4" borderId="0" xfId="0" applyNumberFormat="1" applyFont="1" applyFill="1" applyAlignment="1" applyProtection="1">
      <alignment horizontal="left" vertical="center"/>
      <protection locked="0"/>
    </xf>
    <xf numFmtId="0" fontId="5" fillId="9" borderId="48" xfId="0" applyFont="1" applyFill="1" applyBorder="1"/>
    <xf numFmtId="0" fontId="5" fillId="9" borderId="49" xfId="0" applyFont="1" applyFill="1" applyBorder="1"/>
    <xf numFmtId="0" fontId="5" fillId="4" borderId="33" xfId="0" applyFont="1" applyFill="1" applyBorder="1" applyAlignment="1">
      <alignment horizontal="right"/>
    </xf>
    <xf numFmtId="2" fontId="5" fillId="4" borderId="32" xfId="0" applyNumberFormat="1" applyFont="1" applyFill="1" applyBorder="1"/>
    <xf numFmtId="0" fontId="13" fillId="4" borderId="21" xfId="0" applyFont="1" applyFill="1" applyBorder="1"/>
    <xf numFmtId="0" fontId="13" fillId="4" borderId="32" xfId="0" applyFont="1" applyFill="1" applyBorder="1"/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6" xfId="0" applyFont="1" applyFill="1" applyBorder="1"/>
    <xf numFmtId="0" fontId="16" fillId="5" borderId="0" xfId="0" applyFont="1" applyFill="1"/>
    <xf numFmtId="0" fontId="13" fillId="5" borderId="0" xfId="0" applyFont="1" applyFill="1"/>
    <xf numFmtId="0" fontId="6" fillId="5" borderId="0" xfId="0" applyFont="1" applyFill="1"/>
    <xf numFmtId="0" fontId="11" fillId="5" borderId="0" xfId="0" applyFont="1" applyFill="1"/>
    <xf numFmtId="0" fontId="10" fillId="5" borderId="46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11" fillId="5" borderId="42" xfId="0" applyFont="1" applyFill="1" applyBorder="1"/>
    <xf numFmtId="0" fontId="8" fillId="4" borderId="0" xfId="0" applyFont="1" applyFill="1" applyAlignment="1">
      <alignment horizontal="left"/>
    </xf>
    <xf numFmtId="170" fontId="9" fillId="4" borderId="0" xfId="0" applyNumberFormat="1" applyFont="1" applyFill="1" applyAlignment="1">
      <alignment horizontal="center" vertical="center"/>
    </xf>
    <xf numFmtId="168" fontId="5" fillId="4" borderId="32" xfId="0" applyNumberFormat="1" applyFont="1" applyFill="1" applyBorder="1"/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9" borderId="12" xfId="0" applyFont="1" applyFill="1" applyBorder="1" applyProtection="1">
      <protection locked="0"/>
    </xf>
    <xf numFmtId="0" fontId="5" fillId="10" borderId="12" xfId="0" applyFont="1" applyFill="1" applyBorder="1" applyProtection="1">
      <protection locked="0"/>
    </xf>
    <xf numFmtId="0" fontId="5" fillId="5" borderId="31" xfId="0" applyFont="1" applyFill="1" applyBorder="1" applyProtection="1">
      <protection locked="0"/>
    </xf>
    <xf numFmtId="0" fontId="5" fillId="6" borderId="31" xfId="0" applyFont="1" applyFill="1" applyBorder="1" applyProtection="1">
      <protection locked="0"/>
    </xf>
    <xf numFmtId="0" fontId="5" fillId="5" borderId="48" xfId="0" applyFont="1" applyFill="1" applyBorder="1"/>
    <xf numFmtId="0" fontId="5" fillId="9" borderId="31" xfId="0" applyFont="1" applyFill="1" applyBorder="1" applyProtection="1">
      <protection locked="0"/>
    </xf>
    <xf numFmtId="0" fontId="5" fillId="10" borderId="31" xfId="0" applyFont="1" applyFill="1" applyBorder="1" applyProtection="1">
      <protection locked="0"/>
    </xf>
    <xf numFmtId="0" fontId="5" fillId="9" borderId="28" xfId="0" applyFont="1" applyFill="1" applyBorder="1" applyProtection="1">
      <protection locked="0"/>
    </xf>
    <xf numFmtId="0" fontId="5" fillId="10" borderId="28" xfId="0" applyFont="1" applyFill="1" applyBorder="1" applyProtection="1">
      <protection locked="0"/>
    </xf>
    <xf numFmtId="0" fontId="5" fillId="5" borderId="28" xfId="0" applyFont="1" applyFill="1" applyBorder="1" applyProtection="1">
      <protection locked="0"/>
    </xf>
    <xf numFmtId="0" fontId="5" fillId="6" borderId="28" xfId="0" applyFont="1" applyFill="1" applyBorder="1" applyProtection="1">
      <protection locked="0"/>
    </xf>
    <xf numFmtId="0" fontId="5" fillId="5" borderId="25" xfId="0" applyFont="1" applyFill="1" applyBorder="1"/>
    <xf numFmtId="0" fontId="5" fillId="5" borderId="10" xfId="0" applyFont="1" applyFill="1" applyBorder="1"/>
    <xf numFmtId="0" fontId="5" fillId="2" borderId="54" xfId="0" applyFont="1" applyFill="1" applyBorder="1"/>
    <xf numFmtId="0" fontId="5" fillId="3" borderId="54" xfId="0" applyFont="1" applyFill="1" applyBorder="1"/>
    <xf numFmtId="0" fontId="5" fillId="5" borderId="11" xfId="0" applyFont="1" applyFill="1" applyBorder="1"/>
    <xf numFmtId="0" fontId="5" fillId="5" borderId="2" xfId="0" applyFont="1" applyFill="1" applyBorder="1"/>
    <xf numFmtId="0" fontId="5" fillId="4" borderId="37" xfId="0" applyFont="1" applyFill="1" applyBorder="1"/>
    <xf numFmtId="0" fontId="5" fillId="4" borderId="54" xfId="0" applyFont="1" applyFill="1" applyBorder="1"/>
    <xf numFmtId="0" fontId="5" fillId="5" borderId="39" xfId="0" applyFont="1" applyFill="1" applyBorder="1"/>
    <xf numFmtId="0" fontId="5" fillId="5" borderId="55" xfId="0" applyFont="1" applyFill="1" applyBorder="1"/>
    <xf numFmtId="0" fontId="5" fillId="7" borderId="48" xfId="0" applyFont="1" applyFill="1" applyBorder="1"/>
    <xf numFmtId="0" fontId="5" fillId="5" borderId="31" xfId="0" applyFont="1" applyFill="1" applyBorder="1"/>
    <xf numFmtId="0" fontId="5" fillId="6" borderId="31" xfId="0" applyFont="1" applyFill="1" applyBorder="1"/>
    <xf numFmtId="0" fontId="5" fillId="9" borderId="31" xfId="0" applyFont="1" applyFill="1" applyBorder="1"/>
    <xf numFmtId="0" fontId="5" fillId="10" borderId="31" xfId="0" applyFont="1" applyFill="1" applyBorder="1"/>
    <xf numFmtId="0" fontId="5" fillId="9" borderId="28" xfId="0" applyFont="1" applyFill="1" applyBorder="1"/>
    <xf numFmtId="0" fontId="5" fillId="10" borderId="28" xfId="0" applyFont="1" applyFill="1" applyBorder="1"/>
    <xf numFmtId="0" fontId="5" fillId="5" borderId="28" xfId="0" applyFont="1" applyFill="1" applyBorder="1"/>
    <xf numFmtId="0" fontId="5" fillId="6" borderId="28" xfId="0" applyFont="1" applyFill="1" applyBorder="1"/>
    <xf numFmtId="0" fontId="1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/>
    </xf>
    <xf numFmtId="0" fontId="5" fillId="9" borderId="12" xfId="0" applyFont="1" applyFill="1" applyBorder="1"/>
    <xf numFmtId="0" fontId="5" fillId="10" borderId="12" xfId="0" applyFont="1" applyFill="1" applyBorder="1"/>
    <xf numFmtId="0" fontId="5" fillId="7" borderId="12" xfId="0" applyFont="1" applyFill="1" applyBorder="1" applyProtection="1">
      <protection locked="0"/>
    </xf>
    <xf numFmtId="0" fontId="8" fillId="7" borderId="12" xfId="0" applyFont="1" applyFill="1" applyBorder="1" applyAlignment="1" applyProtection="1">
      <alignment vertical="center"/>
      <protection locked="0"/>
    </xf>
    <xf numFmtId="0" fontId="8" fillId="11" borderId="12" xfId="0" applyFont="1" applyFill="1" applyBorder="1" applyAlignment="1" applyProtection="1">
      <alignment vertical="center"/>
      <protection locked="0"/>
    </xf>
    <xf numFmtId="0" fontId="8" fillId="7" borderId="12" xfId="0" applyFont="1" applyFill="1" applyBorder="1" applyAlignment="1" applyProtection="1">
      <alignment vertical="center" textRotation="90"/>
      <protection locked="0"/>
    </xf>
    <xf numFmtId="0" fontId="5" fillId="11" borderId="12" xfId="0" applyFont="1" applyFill="1" applyBorder="1" applyProtection="1">
      <protection locked="0"/>
    </xf>
    <xf numFmtId="0" fontId="5" fillId="8" borderId="40" xfId="0" applyFont="1" applyFill="1" applyBorder="1" applyProtection="1">
      <protection locked="0"/>
    </xf>
    <xf numFmtId="0" fontId="5" fillId="12" borderId="40" xfId="0" applyFont="1" applyFill="1" applyBorder="1" applyProtection="1">
      <protection locked="0"/>
    </xf>
    <xf numFmtId="0" fontId="5" fillId="3" borderId="31" xfId="0" applyFont="1" applyFill="1" applyBorder="1" applyProtection="1">
      <protection locked="0"/>
    </xf>
    <xf numFmtId="0" fontId="5" fillId="14" borderId="31" xfId="0" applyFont="1" applyFill="1" applyBorder="1" applyProtection="1">
      <protection locked="0"/>
    </xf>
    <xf numFmtId="0" fontId="5" fillId="2" borderId="31" xfId="0" applyFont="1" applyFill="1" applyBorder="1" applyProtection="1">
      <protection locked="0"/>
    </xf>
    <xf numFmtId="0" fontId="5" fillId="13" borderId="31" xfId="0" applyFont="1" applyFill="1" applyBorder="1" applyProtection="1">
      <protection locked="0"/>
    </xf>
    <xf numFmtId="0" fontId="5" fillId="9" borderId="57" xfId="0" applyFont="1" applyFill="1" applyBorder="1" applyProtection="1">
      <protection locked="0"/>
    </xf>
    <xf numFmtId="0" fontId="5" fillId="10" borderId="57" xfId="0" applyFont="1" applyFill="1" applyBorder="1" applyProtection="1">
      <protection locked="0"/>
    </xf>
    <xf numFmtId="0" fontId="22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165" fontId="5" fillId="4" borderId="50" xfId="0" applyNumberFormat="1" applyFont="1" applyFill="1" applyBorder="1" applyAlignment="1">
      <alignment wrapText="1"/>
    </xf>
    <xf numFmtId="0" fontId="5" fillId="4" borderId="0" xfId="0" applyFont="1" applyFill="1" applyAlignment="1">
      <alignment horizontal="center" vertical="center"/>
    </xf>
    <xf numFmtId="0" fontId="23" fillId="4" borderId="0" xfId="0" applyFont="1" applyFill="1"/>
    <xf numFmtId="0" fontId="5" fillId="2" borderId="60" xfId="0" applyFont="1" applyFill="1" applyBorder="1"/>
    <xf numFmtId="0" fontId="5" fillId="8" borderId="50" xfId="0" applyFont="1" applyFill="1" applyBorder="1"/>
    <xf numFmtId="0" fontId="8" fillId="4" borderId="59" xfId="0" applyFont="1" applyFill="1" applyBorder="1"/>
    <xf numFmtId="0" fontId="8" fillId="4" borderId="25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left"/>
    </xf>
    <xf numFmtId="0" fontId="5" fillId="17" borderId="57" xfId="0" applyFont="1" applyFill="1" applyBorder="1" applyProtection="1">
      <protection locked="0"/>
    </xf>
    <xf numFmtId="0" fontId="5" fillId="18" borderId="31" xfId="0" applyFont="1" applyFill="1" applyBorder="1" applyProtection="1">
      <protection locked="0"/>
    </xf>
    <xf numFmtId="0" fontId="5" fillId="17" borderId="31" xfId="0" applyFont="1" applyFill="1" applyBorder="1" applyProtection="1">
      <protection locked="0"/>
    </xf>
    <xf numFmtId="0" fontId="5" fillId="17" borderId="28" xfId="0" applyFont="1" applyFill="1" applyBorder="1" applyProtection="1">
      <protection locked="0"/>
    </xf>
    <xf numFmtId="0" fontId="5" fillId="18" borderId="28" xfId="0" applyFont="1" applyFill="1" applyBorder="1" applyProtection="1">
      <protection locked="0"/>
    </xf>
    <xf numFmtId="0" fontId="5" fillId="22" borderId="38" xfId="0" applyFont="1" applyFill="1" applyBorder="1" applyProtection="1">
      <protection locked="0"/>
    </xf>
    <xf numFmtId="0" fontId="5" fillId="21" borderId="38" xfId="0" applyFont="1" applyFill="1" applyBorder="1" applyProtection="1">
      <protection locked="0"/>
    </xf>
    <xf numFmtId="0" fontId="5" fillId="20" borderId="40" xfId="0" applyFont="1" applyFill="1" applyBorder="1" applyProtection="1">
      <protection locked="0"/>
    </xf>
    <xf numFmtId="0" fontId="5" fillId="22" borderId="31" xfId="0" applyFont="1" applyFill="1" applyBorder="1" applyProtection="1">
      <protection locked="0"/>
    </xf>
    <xf numFmtId="0" fontId="5" fillId="21" borderId="31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13" borderId="12" xfId="0" applyFont="1" applyFill="1" applyBorder="1" applyProtection="1">
      <protection locked="0"/>
    </xf>
    <xf numFmtId="0" fontId="25" fillId="4" borderId="0" xfId="0" applyFont="1" applyFill="1"/>
    <xf numFmtId="0" fontId="5" fillId="13" borderId="11" xfId="0" applyFont="1" applyFill="1" applyBorder="1" applyProtection="1">
      <protection locked="0"/>
    </xf>
    <xf numFmtId="0" fontId="5" fillId="14" borderId="37" xfId="0" applyFont="1" applyFill="1" applyBorder="1" applyProtection="1">
      <protection locked="0"/>
    </xf>
    <xf numFmtId="0" fontId="5" fillId="13" borderId="37" xfId="0" applyFont="1" applyFill="1" applyBorder="1" applyProtection="1">
      <protection locked="0"/>
    </xf>
    <xf numFmtId="0" fontId="5" fillId="21" borderId="13" xfId="0" applyFont="1" applyFill="1" applyBorder="1" applyProtection="1">
      <protection locked="0"/>
    </xf>
    <xf numFmtId="0" fontId="5" fillId="10" borderId="47" xfId="0" applyFont="1" applyFill="1" applyBorder="1" applyProtection="1">
      <protection locked="0"/>
    </xf>
    <xf numFmtId="0" fontId="5" fillId="6" borderId="42" xfId="0" applyFont="1" applyFill="1" applyBorder="1" applyProtection="1">
      <protection locked="0"/>
    </xf>
    <xf numFmtId="0" fontId="5" fillId="10" borderId="42" xfId="0" applyFont="1" applyFill="1" applyBorder="1" applyProtection="1">
      <protection locked="0"/>
    </xf>
    <xf numFmtId="0" fontId="5" fillId="10" borderId="30" xfId="0" applyFont="1" applyFill="1" applyBorder="1" applyProtection="1">
      <protection locked="0"/>
    </xf>
    <xf numFmtId="0" fontId="5" fillId="6" borderId="30" xfId="0" applyFont="1" applyFill="1" applyBorder="1" applyProtection="1">
      <protection locked="0"/>
    </xf>
    <xf numFmtId="0" fontId="5" fillId="17" borderId="34" xfId="0" applyFont="1" applyFill="1" applyBorder="1" applyProtection="1">
      <protection locked="0"/>
    </xf>
    <xf numFmtId="0" fontId="5" fillId="18" borderId="42" xfId="0" applyFont="1" applyFill="1" applyBorder="1" applyProtection="1">
      <protection locked="0"/>
    </xf>
    <xf numFmtId="0" fontId="5" fillId="17" borderId="42" xfId="0" applyFont="1" applyFill="1" applyBorder="1" applyProtection="1">
      <protection locked="0"/>
    </xf>
    <xf numFmtId="0" fontId="5" fillId="17" borderId="30" xfId="0" applyFont="1" applyFill="1" applyBorder="1" applyProtection="1">
      <protection locked="0"/>
    </xf>
    <xf numFmtId="0" fontId="5" fillId="18" borderId="30" xfId="0" applyFont="1" applyFill="1" applyBorder="1" applyProtection="1">
      <protection locked="0"/>
    </xf>
    <xf numFmtId="0" fontId="5" fillId="21" borderId="12" xfId="0" applyFont="1" applyFill="1" applyBorder="1" applyProtection="1">
      <protection locked="0"/>
    </xf>
    <xf numFmtId="0" fontId="5" fillId="5" borderId="62" xfId="0" applyFont="1" applyFill="1" applyBorder="1"/>
    <xf numFmtId="0" fontId="8" fillId="4" borderId="0" xfId="0" applyFont="1" applyFill="1" applyAlignment="1" applyProtection="1">
      <alignment horizontal="left" vertical="top" wrapText="1"/>
      <protection locked="0"/>
    </xf>
    <xf numFmtId="0" fontId="5" fillId="13" borderId="13" xfId="0" applyFont="1" applyFill="1" applyBorder="1" applyProtection="1">
      <protection locked="0"/>
    </xf>
    <xf numFmtId="0" fontId="5" fillId="14" borderId="38" xfId="0" applyFont="1" applyFill="1" applyBorder="1" applyProtection="1">
      <protection locked="0"/>
    </xf>
    <xf numFmtId="0" fontId="5" fillId="13" borderId="38" xfId="0" applyFont="1" applyFill="1" applyBorder="1" applyProtection="1">
      <protection locked="0"/>
    </xf>
    <xf numFmtId="0" fontId="5" fillId="19" borderId="12" xfId="0" applyFont="1" applyFill="1" applyBorder="1" applyProtection="1">
      <protection locked="0"/>
    </xf>
    <xf numFmtId="171" fontId="8" fillId="4" borderId="48" xfId="0" applyNumberFormat="1" applyFont="1" applyFill="1" applyBorder="1" applyAlignment="1">
      <alignment horizontal="center" vertical="center"/>
    </xf>
    <xf numFmtId="171" fontId="8" fillId="5" borderId="49" xfId="0" applyNumberFormat="1" applyFont="1" applyFill="1" applyBorder="1" applyAlignment="1">
      <alignment horizontal="center" vertical="center"/>
    </xf>
    <xf numFmtId="171" fontId="8" fillId="4" borderId="49" xfId="0" applyNumberFormat="1" applyFont="1" applyFill="1" applyBorder="1" applyAlignment="1">
      <alignment horizontal="center" vertical="center"/>
    </xf>
    <xf numFmtId="171" fontId="8" fillId="5" borderId="50" xfId="0" applyNumberFormat="1" applyFont="1" applyFill="1" applyBorder="1" applyAlignment="1">
      <alignment horizontal="center" vertical="center"/>
    </xf>
    <xf numFmtId="171" fontId="5" fillId="4" borderId="48" xfId="0" applyNumberFormat="1" applyFont="1" applyFill="1" applyBorder="1" applyAlignment="1">
      <alignment horizontal="center" vertical="center"/>
    </xf>
    <xf numFmtId="171" fontId="5" fillId="5" borderId="49" xfId="0" applyNumberFormat="1" applyFont="1" applyFill="1" applyBorder="1" applyAlignment="1">
      <alignment horizontal="center" vertical="center"/>
    </xf>
    <xf numFmtId="171" fontId="5" fillId="4" borderId="50" xfId="0" applyNumberFormat="1" applyFont="1" applyFill="1" applyBorder="1" applyAlignment="1">
      <alignment horizontal="center" vertical="center"/>
    </xf>
    <xf numFmtId="171" fontId="9" fillId="4" borderId="10" xfId="0" applyNumberFormat="1" applyFont="1" applyFill="1" applyBorder="1" applyAlignment="1">
      <alignment horizontal="center" vertical="center"/>
    </xf>
    <xf numFmtId="171" fontId="5" fillId="4" borderId="11" xfId="0" applyNumberFormat="1" applyFont="1" applyFill="1" applyBorder="1" applyAlignment="1">
      <alignment horizontal="center" vertical="center"/>
    </xf>
    <xf numFmtId="171" fontId="5" fillId="4" borderId="12" xfId="0" applyNumberFormat="1" applyFont="1" applyFill="1" applyBorder="1" applyAlignment="1">
      <alignment horizontal="center" vertical="center"/>
    </xf>
    <xf numFmtId="171" fontId="5" fillId="4" borderId="47" xfId="0" applyNumberFormat="1" applyFont="1" applyFill="1" applyBorder="1" applyAlignment="1">
      <alignment horizontal="center" vertical="center"/>
    </xf>
    <xf numFmtId="171" fontId="5" fillId="5" borderId="37" xfId="0" applyNumberFormat="1" applyFont="1" applyFill="1" applyBorder="1" applyAlignment="1">
      <alignment horizontal="center" vertical="center"/>
    </xf>
    <xf numFmtId="171" fontId="5" fillId="5" borderId="31" xfId="0" applyNumberFormat="1" applyFont="1" applyFill="1" applyBorder="1" applyAlignment="1">
      <alignment horizontal="center" vertical="center"/>
    </xf>
    <xf numFmtId="171" fontId="5" fillId="5" borderId="42" xfId="0" applyNumberFormat="1" applyFont="1" applyFill="1" applyBorder="1" applyAlignment="1">
      <alignment horizontal="center" vertical="center"/>
    </xf>
    <xf numFmtId="171" fontId="5" fillId="4" borderId="37" xfId="0" applyNumberFormat="1" applyFont="1" applyFill="1" applyBorder="1" applyAlignment="1">
      <alignment horizontal="center" vertical="center"/>
    </xf>
    <xf numFmtId="171" fontId="5" fillId="4" borderId="31" xfId="0" applyNumberFormat="1" applyFont="1" applyFill="1" applyBorder="1" applyAlignment="1">
      <alignment horizontal="center" vertical="center"/>
    </xf>
    <xf numFmtId="171" fontId="5" fillId="4" borderId="42" xfId="0" applyNumberFormat="1" applyFont="1" applyFill="1" applyBorder="1" applyAlignment="1">
      <alignment horizontal="center" vertical="center"/>
    </xf>
    <xf numFmtId="171" fontId="5" fillId="5" borderId="39" xfId="0" applyNumberFormat="1" applyFont="1" applyFill="1" applyBorder="1" applyAlignment="1">
      <alignment horizontal="center" vertical="center"/>
    </xf>
    <xf numFmtId="171" fontId="5" fillId="5" borderId="40" xfId="0" applyNumberFormat="1" applyFont="1" applyFill="1" applyBorder="1" applyAlignment="1">
      <alignment horizontal="center" vertical="center"/>
    </xf>
    <xf numFmtId="171" fontId="5" fillId="5" borderId="45" xfId="0" applyNumberFormat="1" applyFont="1" applyFill="1" applyBorder="1" applyAlignment="1">
      <alignment horizontal="center" vertical="center"/>
    </xf>
    <xf numFmtId="171" fontId="8" fillId="4" borderId="17" xfId="0" applyNumberFormat="1" applyFont="1" applyFill="1" applyBorder="1" applyAlignment="1">
      <alignment horizontal="center" vertical="center"/>
    </xf>
    <xf numFmtId="171" fontId="5" fillId="4" borderId="39" xfId="0" applyNumberFormat="1" applyFont="1" applyFill="1" applyBorder="1" applyAlignment="1">
      <alignment horizontal="center" vertical="center"/>
    </xf>
    <xf numFmtId="171" fontId="9" fillId="4" borderId="17" xfId="0" applyNumberFormat="1" applyFont="1" applyFill="1" applyBorder="1" applyAlignment="1">
      <alignment horizontal="center" vertical="center"/>
    </xf>
    <xf numFmtId="0" fontId="5" fillId="4" borderId="56" xfId="0" applyFont="1" applyFill="1" applyBorder="1"/>
    <xf numFmtId="0" fontId="5" fillId="4" borderId="65" xfId="0" applyFont="1" applyFill="1" applyBorder="1"/>
    <xf numFmtId="0" fontId="5" fillId="5" borderId="51" xfId="0" applyFont="1" applyFill="1" applyBorder="1"/>
    <xf numFmtId="0" fontId="5" fillId="4" borderId="48" xfId="0" applyFont="1" applyFill="1" applyBorder="1"/>
    <xf numFmtId="0" fontId="5" fillId="5" borderId="7" xfId="0" applyFont="1" applyFill="1" applyBorder="1"/>
    <xf numFmtId="0" fontId="5" fillId="4" borderId="49" xfId="0" applyFont="1" applyFill="1" applyBorder="1"/>
    <xf numFmtId="0" fontId="5" fillId="2" borderId="66" xfId="0" applyFont="1" applyFill="1" applyBorder="1"/>
    <xf numFmtId="0" fontId="5" fillId="3" borderId="49" xfId="0" applyFont="1" applyFill="1" applyBorder="1"/>
    <xf numFmtId="0" fontId="5" fillId="2" borderId="49" xfId="0" applyFont="1" applyFill="1" applyBorder="1"/>
    <xf numFmtId="0" fontId="5" fillId="3" borderId="50" xfId="0" applyFont="1" applyFill="1" applyBorder="1"/>
    <xf numFmtId="0" fontId="8" fillId="4" borderId="5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9" fontId="6" fillId="4" borderId="0" xfId="0" applyNumberFormat="1" applyFont="1" applyFill="1" applyProtection="1">
      <protection locked="0"/>
    </xf>
    <xf numFmtId="49" fontId="8" fillId="4" borderId="0" xfId="0" applyNumberFormat="1" applyFont="1" applyFill="1"/>
    <xf numFmtId="49" fontId="6" fillId="4" borderId="0" xfId="0" applyNumberFormat="1" applyFont="1" applyFill="1" applyProtection="1">
      <protection hidden="1"/>
    </xf>
    <xf numFmtId="49" fontId="8" fillId="4" borderId="0" xfId="0" applyNumberFormat="1" applyFont="1" applyFill="1" applyProtection="1">
      <protection hidden="1"/>
    </xf>
    <xf numFmtId="0" fontId="11" fillId="4" borderId="0" xfId="0" applyFont="1" applyFill="1" applyProtection="1">
      <protection hidden="1"/>
    </xf>
    <xf numFmtId="14" fontId="11" fillId="4" borderId="0" xfId="0" applyNumberFormat="1" applyFont="1" applyFill="1" applyAlignment="1" applyProtection="1">
      <alignment horizontal="center" vertical="center"/>
      <protection hidden="1"/>
    </xf>
    <xf numFmtId="165" fontId="5" fillId="4" borderId="48" xfId="0" applyNumberFormat="1" applyFont="1" applyFill="1" applyBorder="1" applyAlignment="1">
      <alignment vertical="center"/>
    </xf>
    <xf numFmtId="0" fontId="5" fillId="5" borderId="49" xfId="0" applyFont="1" applyFill="1" applyBorder="1" applyAlignment="1">
      <alignment horizontal="left" vertical="center"/>
    </xf>
    <xf numFmtId="165" fontId="5" fillId="4" borderId="50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59" xfId="0" applyFont="1" applyFill="1" applyBorder="1" applyAlignment="1">
      <alignment vertical="center" wrapText="1"/>
    </xf>
    <xf numFmtId="0" fontId="8" fillId="4" borderId="59" xfId="0" applyFont="1" applyFill="1" applyBorder="1" applyAlignment="1">
      <alignment vertical="center"/>
    </xf>
    <xf numFmtId="171" fontId="5" fillId="4" borderId="49" xfId="0" applyNumberFormat="1" applyFont="1" applyFill="1" applyBorder="1"/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171" fontId="8" fillId="4" borderId="1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Protection="1">
      <protection locked="0"/>
    </xf>
    <xf numFmtId="0" fontId="5" fillId="3" borderId="42" xfId="0" applyFont="1" applyFill="1" applyBorder="1" applyProtection="1">
      <protection locked="0"/>
    </xf>
    <xf numFmtId="0" fontId="5" fillId="2" borderId="42" xfId="0" applyFont="1" applyFill="1" applyBorder="1" applyProtection="1">
      <protection locked="0"/>
    </xf>
    <xf numFmtId="0" fontId="5" fillId="2" borderId="48" xfId="0" applyFont="1" applyFill="1" applyBorder="1"/>
    <xf numFmtId="0" fontId="5" fillId="8" borderId="28" xfId="0" applyFont="1" applyFill="1" applyBorder="1" applyProtection="1">
      <protection locked="0"/>
    </xf>
    <xf numFmtId="0" fontId="5" fillId="12" borderId="28" xfId="0" applyFont="1" applyFill="1" applyBorder="1" applyProtection="1">
      <protection locked="0"/>
    </xf>
    <xf numFmtId="0" fontId="5" fillId="5" borderId="17" xfId="0" applyFont="1" applyFill="1" applyBorder="1"/>
    <xf numFmtId="0" fontId="5" fillId="5" borderId="9" xfId="0" applyFont="1" applyFill="1" applyBorder="1"/>
    <xf numFmtId="0" fontId="5" fillId="2" borderId="43" xfId="0" applyFont="1" applyFill="1" applyBorder="1" applyProtection="1">
      <protection locked="0"/>
    </xf>
    <xf numFmtId="0" fontId="5" fillId="3" borderId="43" xfId="0" applyFont="1" applyFill="1" applyBorder="1" applyProtection="1">
      <protection locked="0"/>
    </xf>
    <xf numFmtId="0" fontId="5" fillId="13" borderId="42" xfId="0" applyFont="1" applyFill="1" applyBorder="1" applyProtection="1">
      <protection locked="0"/>
    </xf>
    <xf numFmtId="0" fontId="5" fillId="14" borderId="42" xfId="0" applyFont="1" applyFill="1" applyBorder="1" applyProtection="1">
      <protection locked="0"/>
    </xf>
    <xf numFmtId="0" fontId="5" fillId="7" borderId="47" xfId="0" applyFont="1" applyFill="1" applyBorder="1" applyProtection="1">
      <protection locked="0"/>
    </xf>
    <xf numFmtId="0" fontId="5" fillId="8" borderId="45" xfId="0" applyFont="1" applyFill="1" applyBorder="1" applyProtection="1">
      <protection locked="0"/>
    </xf>
    <xf numFmtId="0" fontId="5" fillId="11" borderId="47" xfId="0" applyFont="1" applyFill="1" applyBorder="1" applyProtection="1">
      <protection locked="0"/>
    </xf>
    <xf numFmtId="0" fontId="5" fillId="12" borderId="45" xfId="0" applyFont="1" applyFill="1" applyBorder="1" applyProtection="1">
      <protection locked="0"/>
    </xf>
    <xf numFmtId="0" fontId="5" fillId="13" borderId="47" xfId="0" applyFont="1" applyFill="1" applyBorder="1" applyProtection="1">
      <protection locked="0"/>
    </xf>
    <xf numFmtId="0" fontId="5" fillId="4" borderId="7" xfId="0" applyFont="1" applyFill="1" applyBorder="1" applyAlignment="1">
      <alignment horizontal="center" textRotation="90"/>
    </xf>
    <xf numFmtId="0" fontId="5" fillId="4" borderId="8" xfId="0" applyFont="1" applyFill="1" applyBorder="1" applyAlignment="1">
      <alignment horizontal="center" textRotation="90"/>
    </xf>
    <xf numFmtId="0" fontId="8" fillId="5" borderId="17" xfId="0" applyFont="1" applyFill="1" applyBorder="1" applyAlignment="1">
      <alignment horizontal="right"/>
    </xf>
    <xf numFmtId="0" fontId="8" fillId="5" borderId="23" xfId="0" applyFont="1" applyFill="1" applyBorder="1" applyAlignment="1">
      <alignment horizontal="right"/>
    </xf>
    <xf numFmtId="0" fontId="8" fillId="5" borderId="61" xfId="0" applyFont="1" applyFill="1" applyBorder="1" applyAlignment="1">
      <alignment horizontal="right"/>
    </xf>
    <xf numFmtId="0" fontId="5" fillId="16" borderId="7" xfId="0" applyFont="1" applyFill="1" applyBorder="1" applyAlignment="1">
      <alignment horizontal="center" vertical="center" textRotation="90"/>
    </xf>
    <xf numFmtId="0" fontId="5" fillId="16" borderId="8" xfId="0" applyFont="1" applyFill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right"/>
    </xf>
    <xf numFmtId="0" fontId="8" fillId="5" borderId="2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25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5" fillId="7" borderId="11" xfId="0" applyFont="1" applyFill="1" applyBorder="1" applyAlignment="1" applyProtection="1">
      <alignment horizontal="left" wrapText="1"/>
      <protection locked="0"/>
    </xf>
    <xf numFmtId="0" fontId="5" fillId="7" borderId="12" xfId="0" applyFont="1" applyFill="1" applyBorder="1" applyAlignment="1" applyProtection="1">
      <alignment horizontal="left" wrapText="1"/>
      <protection locked="0"/>
    </xf>
    <xf numFmtId="0" fontId="5" fillId="7" borderId="13" xfId="0" applyFont="1" applyFill="1" applyBorder="1" applyAlignment="1" applyProtection="1">
      <alignment horizontal="left" wrapText="1"/>
      <protection locked="0"/>
    </xf>
    <xf numFmtId="0" fontId="5" fillId="8" borderId="39" xfId="0" applyFont="1" applyFill="1" applyBorder="1" applyAlignment="1" applyProtection="1">
      <alignment horizontal="left" vertical="center" wrapText="1"/>
      <protection locked="0"/>
    </xf>
    <xf numFmtId="0" fontId="5" fillId="8" borderId="40" xfId="0" applyFont="1" applyFill="1" applyBorder="1" applyAlignment="1" applyProtection="1">
      <alignment horizontal="left" vertical="center"/>
      <protection locked="0"/>
    </xf>
    <xf numFmtId="0" fontId="5" fillId="8" borderId="41" xfId="0" applyFont="1" applyFill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left"/>
      <protection locked="0"/>
    </xf>
    <xf numFmtId="0" fontId="5" fillId="2" borderId="64" xfId="0" applyFont="1" applyFill="1" applyBorder="1" applyAlignment="1" applyProtection="1">
      <alignment horizontal="left"/>
      <protection locked="0"/>
    </xf>
    <xf numFmtId="0" fontId="5" fillId="2" borderId="53" xfId="0" applyFont="1" applyFill="1" applyBorder="1" applyAlignment="1" applyProtection="1">
      <alignment horizontal="left"/>
      <protection locked="0"/>
    </xf>
    <xf numFmtId="0" fontId="5" fillId="3" borderId="52" xfId="0" applyFont="1" applyFill="1" applyBorder="1" applyAlignment="1" applyProtection="1">
      <alignment horizontal="left"/>
      <protection locked="0"/>
    </xf>
    <xf numFmtId="0" fontId="5" fillId="3" borderId="46" xfId="0" applyFont="1" applyFill="1" applyBorder="1" applyAlignment="1" applyProtection="1">
      <alignment horizontal="left"/>
      <protection locked="0"/>
    </xf>
    <xf numFmtId="0" fontId="5" fillId="3" borderId="54" xfId="0" applyFont="1" applyFill="1" applyBorder="1" applyAlignment="1" applyProtection="1">
      <alignment horizontal="left"/>
      <protection locked="0"/>
    </xf>
    <xf numFmtId="167" fontId="15" fillId="4" borderId="13" xfId="0" applyNumberFormat="1" applyFont="1" applyFill="1" applyBorder="1" applyAlignment="1">
      <alignment horizontal="center" vertical="center" textRotation="90"/>
    </xf>
    <xf numFmtId="167" fontId="15" fillId="4" borderId="38" xfId="0" applyNumberFormat="1" applyFont="1" applyFill="1" applyBorder="1" applyAlignment="1">
      <alignment horizontal="center" vertical="center" textRotation="90"/>
    </xf>
    <xf numFmtId="167" fontId="15" fillId="4" borderId="41" xfId="0" applyNumberFormat="1" applyFont="1" applyFill="1" applyBorder="1" applyAlignment="1">
      <alignment horizontal="center" vertical="center" textRotation="90"/>
    </xf>
    <xf numFmtId="167" fontId="5" fillId="4" borderId="12" xfId="0" applyNumberFormat="1" applyFont="1" applyFill="1" applyBorder="1" applyAlignment="1">
      <alignment horizontal="center" vertical="center" textRotation="90"/>
    </xf>
    <xf numFmtId="167" fontId="5" fillId="4" borderId="31" xfId="0" applyNumberFormat="1" applyFont="1" applyFill="1" applyBorder="1" applyAlignment="1">
      <alignment horizontal="center" vertical="center" textRotation="90"/>
    </xf>
    <xf numFmtId="167" fontId="5" fillId="4" borderId="40" xfId="0" applyNumberFormat="1" applyFont="1" applyFill="1" applyBorder="1" applyAlignment="1">
      <alignment horizontal="center" vertical="center" textRotation="90"/>
    </xf>
    <xf numFmtId="167" fontId="15" fillId="4" borderId="12" xfId="0" applyNumberFormat="1" applyFont="1" applyFill="1" applyBorder="1" applyAlignment="1">
      <alignment horizontal="center" vertical="center" textRotation="90"/>
    </xf>
    <xf numFmtId="167" fontId="15" fillId="4" borderId="31" xfId="0" applyNumberFormat="1" applyFont="1" applyFill="1" applyBorder="1" applyAlignment="1">
      <alignment horizontal="center" vertical="center" textRotation="90"/>
    </xf>
    <xf numFmtId="167" fontId="15" fillId="4" borderId="40" xfId="0" applyNumberFormat="1" applyFont="1" applyFill="1" applyBorder="1" applyAlignment="1">
      <alignment horizontal="center" vertical="center" textRotation="90"/>
    </xf>
    <xf numFmtId="0" fontId="8" fillId="4" borderId="0" xfId="0" applyFont="1" applyFill="1" applyAlignment="1">
      <alignment horizontal="left" vertical="top" wrapText="1"/>
    </xf>
    <xf numFmtId="0" fontId="5" fillId="2" borderId="52" xfId="0" applyFont="1" applyFill="1" applyBorder="1" applyAlignment="1" applyProtection="1">
      <alignment horizontal="left"/>
      <protection locked="0"/>
    </xf>
    <xf numFmtId="0" fontId="5" fillId="2" borderId="46" xfId="0" applyFont="1" applyFill="1" applyBorder="1" applyAlignment="1" applyProtection="1">
      <alignment horizontal="left"/>
      <protection locked="0"/>
    </xf>
    <xf numFmtId="0" fontId="5" fillId="2" borderId="54" xfId="0" applyFont="1" applyFill="1" applyBorder="1" applyAlignment="1" applyProtection="1">
      <alignment horizontal="left"/>
      <protection locked="0"/>
    </xf>
    <xf numFmtId="0" fontId="5" fillId="3" borderId="62" xfId="0" applyFont="1" applyFill="1" applyBorder="1" applyAlignment="1" applyProtection="1">
      <alignment horizontal="left"/>
      <protection locked="0"/>
    </xf>
    <xf numFmtId="0" fontId="5" fillId="3" borderId="63" xfId="0" applyFont="1" applyFill="1" applyBorder="1" applyAlignment="1" applyProtection="1">
      <alignment horizontal="left"/>
      <protection locked="0"/>
    </xf>
    <xf numFmtId="0" fontId="5" fillId="3" borderId="55" xfId="0" applyFont="1" applyFill="1" applyBorder="1" applyAlignment="1" applyProtection="1">
      <alignment horizontal="left"/>
      <protection locked="0"/>
    </xf>
    <xf numFmtId="0" fontId="8" fillId="4" borderId="37" xfId="0" applyFont="1" applyFill="1" applyBorder="1" applyAlignment="1">
      <alignment horizontal="right"/>
    </xf>
    <xf numFmtId="0" fontId="8" fillId="4" borderId="31" xfId="0" applyFont="1" applyFill="1" applyBorder="1" applyAlignment="1">
      <alignment horizontal="right"/>
    </xf>
    <xf numFmtId="0" fontId="8" fillId="4" borderId="42" xfId="0" applyFont="1" applyFill="1" applyBorder="1" applyAlignment="1">
      <alignment horizontal="right"/>
    </xf>
    <xf numFmtId="0" fontId="8" fillId="5" borderId="39" xfId="0" applyFont="1" applyFill="1" applyBorder="1" applyAlignment="1">
      <alignment horizontal="right"/>
    </xf>
    <xf numFmtId="0" fontId="8" fillId="5" borderId="40" xfId="0" applyFont="1" applyFill="1" applyBorder="1" applyAlignment="1">
      <alignment horizontal="right"/>
    </xf>
    <xf numFmtId="0" fontId="8" fillId="5" borderId="45" xfId="0" applyFont="1" applyFill="1" applyBorder="1" applyAlignment="1">
      <alignment horizontal="right"/>
    </xf>
    <xf numFmtId="0" fontId="5" fillId="23" borderId="7" xfId="0" applyFont="1" applyFill="1" applyBorder="1" applyAlignment="1">
      <alignment horizontal="center" vertical="center" textRotation="90"/>
    </xf>
    <xf numFmtId="0" fontId="5" fillId="23" borderId="8" xfId="0" applyFont="1" applyFill="1" applyBorder="1" applyAlignment="1">
      <alignment horizontal="center" vertical="center" textRotation="90"/>
    </xf>
    <xf numFmtId="0" fontId="5" fillId="23" borderId="9" xfId="0" applyFont="1" applyFill="1" applyBorder="1" applyAlignment="1">
      <alignment horizontal="center" vertical="center" textRotation="90"/>
    </xf>
    <xf numFmtId="0" fontId="8" fillId="16" borderId="7" xfId="0" applyFont="1" applyFill="1" applyBorder="1" applyAlignment="1">
      <alignment horizontal="center" vertical="center" textRotation="90" wrapText="1"/>
    </xf>
    <xf numFmtId="0" fontId="8" fillId="16" borderId="8" xfId="0" applyFont="1" applyFill="1" applyBorder="1" applyAlignment="1">
      <alignment horizontal="center" vertical="center" textRotation="90" wrapText="1"/>
    </xf>
    <xf numFmtId="0" fontId="8" fillId="16" borderId="9" xfId="0" applyFont="1" applyFill="1" applyBorder="1" applyAlignment="1">
      <alignment horizontal="center" vertical="center" textRotation="90" wrapText="1"/>
    </xf>
    <xf numFmtId="0" fontId="7" fillId="4" borderId="0" xfId="2" applyFont="1" applyFill="1" applyBorder="1" applyAlignment="1">
      <alignment horizontal="left" wrapText="1"/>
    </xf>
    <xf numFmtId="0" fontId="7" fillId="4" borderId="0" xfId="2" applyFont="1" applyFill="1" applyBorder="1" applyAlignment="1">
      <alignment horizontal="left"/>
    </xf>
    <xf numFmtId="0" fontId="10" fillId="5" borderId="42" xfId="0" applyFont="1" applyFill="1" applyBorder="1" applyAlignment="1">
      <alignment horizontal="left" vertical="center"/>
    </xf>
    <xf numFmtId="0" fontId="10" fillId="5" borderId="46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10" fillId="5" borderId="42" xfId="0" applyFont="1" applyFill="1" applyBorder="1" applyAlignment="1">
      <alignment horizontal="left"/>
    </xf>
    <xf numFmtId="0" fontId="10" fillId="5" borderId="46" xfId="0" applyFont="1" applyFill="1" applyBorder="1" applyAlignment="1">
      <alignment horizontal="left"/>
    </xf>
    <xf numFmtId="0" fontId="10" fillId="5" borderId="43" xfId="0" applyFont="1" applyFill="1" applyBorder="1" applyAlignment="1">
      <alignment horizontal="left"/>
    </xf>
    <xf numFmtId="165" fontId="10" fillId="5" borderId="42" xfId="0" applyNumberFormat="1" applyFont="1" applyFill="1" applyBorder="1" applyAlignment="1">
      <alignment horizontal="left" vertical="center"/>
    </xf>
    <xf numFmtId="165" fontId="10" fillId="5" borderId="46" xfId="0" applyNumberFormat="1" applyFont="1" applyFill="1" applyBorder="1" applyAlignment="1">
      <alignment horizontal="left" vertical="center"/>
    </xf>
    <xf numFmtId="165" fontId="10" fillId="5" borderId="43" xfId="0" applyNumberFormat="1" applyFont="1" applyFill="1" applyBorder="1" applyAlignment="1">
      <alignment horizontal="left" vertical="center"/>
    </xf>
    <xf numFmtId="0" fontId="6" fillId="16" borderId="24" xfId="0" applyFont="1" applyFill="1" applyBorder="1" applyAlignment="1">
      <alignment horizontal="center" vertical="center" textRotation="90"/>
    </xf>
    <xf numFmtId="0" fontId="6" fillId="16" borderId="5" xfId="0" applyFont="1" applyFill="1" applyBorder="1" applyAlignment="1">
      <alignment horizontal="center" vertical="center" textRotation="90"/>
    </xf>
    <xf numFmtId="0" fontId="6" fillId="16" borderId="18" xfId="0" applyFont="1" applyFill="1" applyBorder="1" applyAlignment="1">
      <alignment horizontal="center" vertical="center" textRotation="90"/>
    </xf>
    <xf numFmtId="0" fontId="5" fillId="4" borderId="2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7" fontId="5" fillId="4" borderId="15" xfId="0" applyNumberFormat="1" applyFont="1" applyFill="1" applyBorder="1" applyAlignment="1">
      <alignment horizontal="center" vertical="center" textRotation="90"/>
    </xf>
    <xf numFmtId="167" fontId="5" fillId="4" borderId="16" xfId="0" applyNumberFormat="1" applyFont="1" applyFill="1" applyBorder="1" applyAlignment="1">
      <alignment horizontal="center" vertical="center" textRotation="90"/>
    </xf>
    <xf numFmtId="167" fontId="5" fillId="4" borderId="17" xfId="0" applyNumberFormat="1" applyFont="1" applyFill="1" applyBorder="1" applyAlignment="1">
      <alignment horizontal="center" vertical="center" textRotation="90"/>
    </xf>
    <xf numFmtId="167" fontId="5" fillId="4" borderId="22" xfId="0" applyNumberFormat="1" applyFont="1" applyFill="1" applyBorder="1" applyAlignment="1">
      <alignment horizontal="center" vertical="center" textRotation="90"/>
    </xf>
    <xf numFmtId="167" fontId="5" fillId="4" borderId="58" xfId="0" applyNumberFormat="1" applyFont="1" applyFill="1" applyBorder="1" applyAlignment="1">
      <alignment horizontal="center" vertical="center" textRotation="90"/>
    </xf>
    <xf numFmtId="167" fontId="5" fillId="4" borderId="23" xfId="0" applyNumberFormat="1" applyFont="1" applyFill="1" applyBorder="1" applyAlignment="1">
      <alignment horizontal="center" vertical="center" textRotation="90"/>
    </xf>
    <xf numFmtId="0" fontId="5" fillId="5" borderId="37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37" xfId="0" applyFont="1" applyFill="1" applyBorder="1" applyAlignment="1">
      <alignment horizontal="center"/>
    </xf>
    <xf numFmtId="0" fontId="5" fillId="9" borderId="31" xfId="0" applyFont="1" applyFill="1" applyBorder="1" applyAlignment="1">
      <alignment horizontal="center"/>
    </xf>
    <xf numFmtId="0" fontId="5" fillId="9" borderId="38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 textRotation="90"/>
    </xf>
    <xf numFmtId="0" fontId="8" fillId="4" borderId="8" xfId="0" applyFont="1" applyFill="1" applyBorder="1" applyAlignment="1">
      <alignment horizontal="center" vertical="center" textRotation="90"/>
    </xf>
    <xf numFmtId="165" fontId="17" fillId="4" borderId="15" xfId="2" applyNumberFormat="1" applyFont="1" applyFill="1" applyBorder="1" applyAlignment="1">
      <alignment horizontal="center" vertical="center" textRotation="90" wrapText="1"/>
    </xf>
    <xf numFmtId="165" fontId="17" fillId="4" borderId="16" xfId="2" applyNumberFormat="1" applyFont="1" applyFill="1" applyBorder="1" applyAlignment="1">
      <alignment horizontal="center" vertical="center" textRotation="90" wrapText="1"/>
    </xf>
    <xf numFmtId="165" fontId="17" fillId="4" borderId="24" xfId="2" applyNumberFormat="1" applyFont="1" applyFill="1" applyBorder="1" applyAlignment="1">
      <alignment horizontal="center" vertical="center" textRotation="90" wrapText="1"/>
    </xf>
    <xf numFmtId="165" fontId="17" fillId="4" borderId="5" xfId="2" applyNumberFormat="1" applyFont="1" applyFill="1" applyBorder="1" applyAlignment="1">
      <alignment horizontal="center" vertical="center" textRotation="90" wrapText="1"/>
    </xf>
    <xf numFmtId="165" fontId="17" fillId="4" borderId="2" xfId="2" applyNumberFormat="1" applyFont="1" applyFill="1" applyBorder="1" applyAlignment="1">
      <alignment horizontal="center" vertical="center" textRotation="90" wrapText="1"/>
    </xf>
    <xf numFmtId="165" fontId="17" fillId="4" borderId="1" xfId="2" applyNumberFormat="1" applyFont="1" applyFill="1" applyBorder="1" applyAlignment="1">
      <alignment horizontal="center" vertical="center" textRotation="90" wrapText="1"/>
    </xf>
    <xf numFmtId="167" fontId="11" fillId="4" borderId="42" xfId="0" applyNumberFormat="1" applyFont="1" applyFill="1" applyBorder="1" applyAlignment="1" applyProtection="1">
      <alignment horizontal="center" vertical="center"/>
      <protection locked="0"/>
    </xf>
    <xf numFmtId="167" fontId="11" fillId="4" borderId="43" xfId="0" applyNumberFormat="1" applyFont="1" applyFill="1" applyBorder="1" applyAlignment="1" applyProtection="1">
      <alignment horizontal="center" vertical="center"/>
      <protection locked="0"/>
    </xf>
    <xf numFmtId="165" fontId="17" fillId="4" borderId="7" xfId="2" applyNumberFormat="1" applyFont="1" applyFill="1" applyBorder="1" applyAlignment="1">
      <alignment horizontal="center" vertical="center" textRotation="90" wrapText="1"/>
    </xf>
    <xf numFmtId="165" fontId="17" fillId="4" borderId="8" xfId="2" applyNumberFormat="1" applyFont="1" applyFill="1" applyBorder="1" applyAlignment="1">
      <alignment horizontal="center" vertical="center" textRotation="90" wrapText="1"/>
    </xf>
    <xf numFmtId="165" fontId="17" fillId="4" borderId="9" xfId="2" applyNumberFormat="1" applyFont="1" applyFill="1" applyBorder="1" applyAlignment="1">
      <alignment horizontal="center" vertical="center" textRotation="90" wrapText="1"/>
    </xf>
    <xf numFmtId="14" fontId="5" fillId="4" borderId="6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49" fontId="6" fillId="16" borderId="42" xfId="0" applyNumberFormat="1" applyFont="1" applyFill="1" applyBorder="1" applyAlignment="1" applyProtection="1">
      <alignment horizontal="left" vertical="center"/>
      <protection locked="0"/>
    </xf>
    <xf numFmtId="49" fontId="6" fillId="16" borderId="46" xfId="0" applyNumberFormat="1" applyFont="1" applyFill="1" applyBorder="1" applyAlignment="1" applyProtection="1">
      <alignment horizontal="left" vertical="center"/>
      <protection locked="0"/>
    </xf>
    <xf numFmtId="49" fontId="6" fillId="16" borderId="43" xfId="0" applyNumberFormat="1" applyFont="1" applyFill="1" applyBorder="1" applyAlignment="1" applyProtection="1">
      <alignment horizontal="left" vertical="center"/>
      <protection locked="0"/>
    </xf>
    <xf numFmtId="14" fontId="11" fillId="4" borderId="42" xfId="0" applyNumberFormat="1" applyFont="1" applyFill="1" applyBorder="1" applyAlignment="1" applyProtection="1">
      <alignment horizontal="center" vertical="center"/>
      <protection hidden="1"/>
    </xf>
    <xf numFmtId="14" fontId="11" fillId="4" borderId="43" xfId="0" applyNumberFormat="1" applyFont="1" applyFill="1" applyBorder="1" applyAlignment="1" applyProtection="1">
      <alignment horizontal="center" vertical="center"/>
      <protection hidden="1"/>
    </xf>
    <xf numFmtId="49" fontId="6" fillId="16" borderId="42" xfId="0" applyNumberFormat="1" applyFont="1" applyFill="1" applyBorder="1" applyAlignment="1" applyProtection="1">
      <alignment horizontal="left" vertical="center"/>
      <protection hidden="1"/>
    </xf>
    <xf numFmtId="0" fontId="6" fillId="16" borderId="46" xfId="0" applyFont="1" applyFill="1" applyBorder="1" applyAlignment="1" applyProtection="1">
      <alignment horizontal="left" vertical="center"/>
      <protection hidden="1"/>
    </xf>
    <xf numFmtId="0" fontId="6" fillId="16" borderId="43" xfId="0" applyFont="1" applyFill="1" applyBorder="1" applyAlignment="1" applyProtection="1">
      <alignment horizontal="left" vertical="center"/>
      <protection hidden="1"/>
    </xf>
    <xf numFmtId="0" fontId="5" fillId="5" borderId="37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38" xfId="0" applyFont="1" applyFill="1" applyBorder="1" applyAlignment="1" applyProtection="1">
      <alignment horizontal="center"/>
      <protection locked="0"/>
    </xf>
    <xf numFmtId="167" fontId="15" fillId="4" borderId="14" xfId="0" applyNumberFormat="1" applyFont="1" applyFill="1" applyBorder="1" applyAlignment="1">
      <alignment horizontal="center" vertical="center" textRotation="90"/>
    </xf>
    <xf numFmtId="167" fontId="15" fillId="4" borderId="43" xfId="0" applyNumberFormat="1" applyFont="1" applyFill="1" applyBorder="1" applyAlignment="1">
      <alignment horizontal="center" vertical="center" textRotation="90"/>
    </xf>
    <xf numFmtId="167" fontId="15" fillId="4" borderId="44" xfId="0" applyNumberFormat="1" applyFont="1" applyFill="1" applyBorder="1" applyAlignment="1">
      <alignment horizontal="center" vertical="center" textRotation="90"/>
    </xf>
    <xf numFmtId="0" fontId="8" fillId="5" borderId="30" xfId="0" applyFont="1" applyFill="1" applyBorder="1" applyAlignment="1" applyProtection="1">
      <alignment horizontal="left" vertical="top" wrapText="1"/>
      <protection locked="0"/>
    </xf>
    <xf numFmtId="0" fontId="8" fillId="5" borderId="33" xfId="0" applyFont="1" applyFill="1" applyBorder="1" applyAlignment="1" applyProtection="1">
      <alignment horizontal="left" vertical="top" wrapText="1"/>
      <protection locked="0"/>
    </xf>
    <xf numFmtId="0" fontId="8" fillId="5" borderId="26" xfId="0" applyFont="1" applyFill="1" applyBorder="1" applyAlignment="1" applyProtection="1">
      <alignment horizontal="left" vertical="top" wrapText="1"/>
      <protection locked="0"/>
    </xf>
    <xf numFmtId="0" fontId="8" fillId="5" borderId="21" xfId="0" applyFont="1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 applyProtection="1">
      <alignment horizontal="left" vertical="top" wrapText="1"/>
      <protection locked="0"/>
    </xf>
    <xf numFmtId="0" fontId="8" fillId="5" borderId="32" xfId="0" applyFont="1" applyFill="1" applyBorder="1" applyAlignment="1" applyProtection="1">
      <alignment horizontal="left" vertical="top" wrapText="1"/>
      <protection locked="0"/>
    </xf>
    <xf numFmtId="0" fontId="8" fillId="5" borderId="34" xfId="0" applyFont="1" applyFill="1" applyBorder="1" applyAlignment="1" applyProtection="1">
      <alignment horizontal="left" vertical="top" wrapText="1"/>
      <protection locked="0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5" fillId="9" borderId="37" xfId="0" applyFont="1" applyFill="1" applyBorder="1" applyAlignment="1" applyProtection="1">
      <alignment horizontal="center"/>
      <protection locked="0"/>
    </xf>
    <xf numFmtId="0" fontId="5" fillId="9" borderId="31" xfId="0" applyFont="1" applyFill="1" applyBorder="1" applyAlignment="1" applyProtection="1">
      <alignment horizontal="center"/>
      <protection locked="0"/>
    </xf>
    <xf numFmtId="0" fontId="5" fillId="9" borderId="38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49" fontId="10" fillId="5" borderId="42" xfId="0" applyNumberFormat="1" applyFont="1" applyFill="1" applyBorder="1" applyAlignment="1">
      <alignment horizontal="left" vertical="center"/>
    </xf>
    <xf numFmtId="0" fontId="5" fillId="9" borderId="11" xfId="0" applyFont="1" applyFill="1" applyBorder="1" applyAlignment="1" applyProtection="1">
      <alignment horizontal="center"/>
      <protection locked="0"/>
    </xf>
    <xf numFmtId="0" fontId="5" fillId="9" borderId="12" xfId="0" applyFont="1" applyFill="1" applyBorder="1" applyAlignment="1" applyProtection="1">
      <alignment horizontal="center"/>
      <protection locked="0"/>
    </xf>
    <xf numFmtId="0" fontId="5" fillId="9" borderId="13" xfId="0" applyFont="1" applyFill="1" applyBorder="1" applyAlignment="1" applyProtection="1">
      <alignment horizontal="center"/>
      <protection locked="0"/>
    </xf>
    <xf numFmtId="0" fontId="5" fillId="5" borderId="39" xfId="0" applyFont="1" applyFill="1" applyBorder="1" applyAlignment="1" applyProtection="1">
      <alignment horizontal="center"/>
      <protection locked="0"/>
    </xf>
    <xf numFmtId="0" fontId="5" fillId="5" borderId="40" xfId="0" applyFont="1" applyFill="1" applyBorder="1" applyAlignment="1" applyProtection="1">
      <alignment horizontal="center"/>
      <protection locked="0"/>
    </xf>
    <xf numFmtId="0" fontId="5" fillId="5" borderId="41" xfId="0" applyFont="1" applyFill="1" applyBorder="1" applyAlignment="1" applyProtection="1">
      <alignment horizontal="center"/>
      <protection locked="0"/>
    </xf>
    <xf numFmtId="167" fontId="15" fillId="4" borderId="22" xfId="0" applyNumberFormat="1" applyFont="1" applyFill="1" applyBorder="1" applyAlignment="1">
      <alignment horizontal="center" vertical="center" textRotation="90"/>
    </xf>
    <xf numFmtId="167" fontId="15" fillId="4" borderId="58" xfId="0" applyNumberFormat="1" applyFont="1" applyFill="1" applyBorder="1" applyAlignment="1">
      <alignment horizontal="center" vertical="center" textRotation="90"/>
    </xf>
    <xf numFmtId="167" fontId="15" fillId="4" borderId="23" xfId="0" applyNumberFormat="1" applyFont="1" applyFill="1" applyBorder="1" applyAlignment="1">
      <alignment horizontal="center" vertical="center" textRotation="90"/>
    </xf>
    <xf numFmtId="167" fontId="5" fillId="15" borderId="22" xfId="0" applyNumberFormat="1" applyFont="1" applyFill="1" applyBorder="1" applyAlignment="1">
      <alignment horizontal="center" vertical="center" textRotation="90"/>
    </xf>
    <xf numFmtId="167" fontId="5" fillId="15" borderId="58" xfId="0" applyNumberFormat="1" applyFont="1" applyFill="1" applyBorder="1" applyAlignment="1">
      <alignment horizontal="center" vertical="center" textRotation="90"/>
    </xf>
    <xf numFmtId="167" fontId="5" fillId="15" borderId="23" xfId="0" applyNumberFormat="1" applyFont="1" applyFill="1" applyBorder="1" applyAlignment="1">
      <alignment horizontal="center" vertical="center" textRotation="90"/>
    </xf>
    <xf numFmtId="0" fontId="5" fillId="5" borderId="52" xfId="0" applyFont="1" applyFill="1" applyBorder="1" applyAlignment="1" applyProtection="1">
      <alignment horizontal="center"/>
      <protection locked="0"/>
    </xf>
    <xf numFmtId="0" fontId="5" fillId="5" borderId="46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5" fillId="9" borderId="52" xfId="0" applyFont="1" applyFill="1" applyBorder="1" applyAlignment="1" applyProtection="1">
      <alignment horizontal="center"/>
      <protection locked="0"/>
    </xf>
    <xf numFmtId="0" fontId="5" fillId="9" borderId="46" xfId="0" applyFont="1" applyFill="1" applyBorder="1" applyAlignment="1" applyProtection="1">
      <alignment horizontal="center"/>
      <protection locked="0"/>
    </xf>
    <xf numFmtId="0" fontId="5" fillId="9" borderId="54" xfId="0" applyFont="1" applyFill="1" applyBorder="1" applyAlignment="1" applyProtection="1">
      <alignment horizontal="center"/>
      <protection locked="0"/>
    </xf>
    <xf numFmtId="0" fontId="5" fillId="9" borderId="51" xfId="0" applyFont="1" applyFill="1" applyBorder="1" applyAlignment="1" applyProtection="1">
      <alignment horizontal="center"/>
      <protection locked="0"/>
    </xf>
    <xf numFmtId="0" fontId="5" fillId="9" borderId="64" xfId="0" applyFont="1" applyFill="1" applyBorder="1" applyAlignment="1" applyProtection="1">
      <alignment horizontal="center"/>
      <protection locked="0"/>
    </xf>
    <xf numFmtId="0" fontId="5" fillId="9" borderId="53" xfId="0" applyFont="1" applyFill="1" applyBorder="1" applyAlignment="1" applyProtection="1">
      <alignment horizontal="center"/>
      <protection locked="0"/>
    </xf>
    <xf numFmtId="0" fontId="5" fillId="5" borderId="62" xfId="0" applyFont="1" applyFill="1" applyBorder="1" applyAlignment="1" applyProtection="1">
      <alignment horizontal="center"/>
      <protection locked="0"/>
    </xf>
    <xf numFmtId="0" fontId="5" fillId="5" borderId="63" xfId="0" applyFont="1" applyFill="1" applyBorder="1" applyAlignment="1" applyProtection="1">
      <alignment horizontal="center"/>
      <protection locked="0"/>
    </xf>
    <xf numFmtId="0" fontId="5" fillId="5" borderId="55" xfId="0" applyFont="1" applyFill="1" applyBorder="1" applyAlignment="1" applyProtection="1">
      <alignment horizontal="center"/>
      <protection locked="0"/>
    </xf>
    <xf numFmtId="167" fontId="5" fillId="15" borderId="47" xfId="0" applyNumberFormat="1" applyFont="1" applyFill="1" applyBorder="1" applyAlignment="1">
      <alignment horizontal="center" vertical="center" textRotation="90"/>
    </xf>
    <xf numFmtId="167" fontId="5" fillId="15" borderId="42" xfId="0" applyNumberFormat="1" applyFont="1" applyFill="1" applyBorder="1" applyAlignment="1">
      <alignment horizontal="center" vertical="center" textRotation="90"/>
    </xf>
    <xf numFmtId="167" fontId="5" fillId="15" borderId="45" xfId="0" applyNumberFormat="1" applyFont="1" applyFill="1" applyBorder="1" applyAlignment="1">
      <alignment horizontal="center" vertical="center" textRotation="90"/>
    </xf>
    <xf numFmtId="0" fontId="8" fillId="5" borderId="51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8" fillId="5" borderId="53" xfId="0" applyFont="1" applyFill="1" applyBorder="1" applyAlignment="1">
      <alignment horizontal="right"/>
    </xf>
    <xf numFmtId="0" fontId="8" fillId="4" borderId="52" xfId="0" applyFont="1" applyFill="1" applyBorder="1" applyAlignment="1">
      <alignment horizontal="right"/>
    </xf>
    <xf numFmtId="0" fontId="8" fillId="4" borderId="46" xfId="0" applyFont="1" applyFill="1" applyBorder="1" applyAlignment="1">
      <alignment horizontal="right"/>
    </xf>
    <xf numFmtId="0" fontId="8" fillId="4" borderId="5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63" xfId="0" applyFont="1" applyFill="1" applyBorder="1" applyAlignment="1">
      <alignment horizontal="right"/>
    </xf>
    <xf numFmtId="0" fontId="8" fillId="5" borderId="55" xfId="0" applyFont="1" applyFill="1" applyBorder="1" applyAlignment="1">
      <alignment horizontal="right"/>
    </xf>
    <xf numFmtId="167" fontId="5" fillId="15" borderId="13" xfId="0" applyNumberFormat="1" applyFont="1" applyFill="1" applyBorder="1" applyAlignment="1">
      <alignment horizontal="center" vertical="center" textRotation="90"/>
    </xf>
    <xf numFmtId="167" fontId="5" fillId="15" borderId="38" xfId="0" applyNumberFormat="1" applyFont="1" applyFill="1" applyBorder="1" applyAlignment="1">
      <alignment horizontal="center" vertical="center" textRotation="90"/>
    </xf>
    <xf numFmtId="167" fontId="5" fillId="15" borderId="41" xfId="0" applyNumberFormat="1" applyFont="1" applyFill="1" applyBorder="1" applyAlignment="1">
      <alignment horizontal="center" vertical="center" textRotation="90"/>
    </xf>
    <xf numFmtId="167" fontId="5" fillId="4" borderId="13" xfId="0" applyNumberFormat="1" applyFont="1" applyFill="1" applyBorder="1" applyAlignment="1">
      <alignment horizontal="center" vertical="center" textRotation="90"/>
    </xf>
    <xf numFmtId="167" fontId="5" fillId="4" borderId="38" xfId="0" applyNumberFormat="1" applyFont="1" applyFill="1" applyBorder="1" applyAlignment="1">
      <alignment horizontal="center" vertical="center" textRotation="90"/>
    </xf>
    <xf numFmtId="167" fontId="5" fillId="4" borderId="41" xfId="0" applyNumberFormat="1" applyFont="1" applyFill="1" applyBorder="1" applyAlignment="1">
      <alignment horizontal="center" vertical="center" textRotation="90"/>
    </xf>
    <xf numFmtId="167" fontId="5" fillId="4" borderId="14" xfId="0" applyNumberFormat="1" applyFont="1" applyFill="1" applyBorder="1" applyAlignment="1">
      <alignment horizontal="center" vertical="center" textRotation="90"/>
    </xf>
    <xf numFmtId="167" fontId="5" fillId="4" borderId="43" xfId="0" applyNumberFormat="1" applyFont="1" applyFill="1" applyBorder="1" applyAlignment="1">
      <alignment horizontal="center" vertical="center" textRotation="90"/>
    </xf>
    <xf numFmtId="167" fontId="5" fillId="4" borderId="44" xfId="0" applyNumberFormat="1" applyFont="1" applyFill="1" applyBorder="1" applyAlignment="1">
      <alignment horizontal="center" vertical="center" textRotation="90"/>
    </xf>
    <xf numFmtId="0" fontId="7" fillId="4" borderId="0" xfId="2" applyFont="1" applyFill="1" applyBorder="1" applyAlignment="1" applyProtection="1">
      <alignment horizontal="left" wrapText="1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5" fillId="5" borderId="52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9" borderId="52" xfId="0" applyFont="1" applyFill="1" applyBorder="1" applyAlignment="1">
      <alignment horizontal="center"/>
    </xf>
    <xf numFmtId="0" fontId="5" fillId="9" borderId="46" xfId="0" applyFont="1" applyFill="1" applyBorder="1" applyAlignment="1">
      <alignment horizontal="center"/>
    </xf>
    <xf numFmtId="0" fontId="5" fillId="9" borderId="54" xfId="0" applyFont="1" applyFill="1" applyBorder="1" applyAlignment="1">
      <alignment horizontal="center"/>
    </xf>
    <xf numFmtId="0" fontId="5" fillId="9" borderId="51" xfId="0" applyFont="1" applyFill="1" applyBorder="1" applyAlignment="1">
      <alignment horizontal="center"/>
    </xf>
    <xf numFmtId="0" fontId="5" fillId="9" borderId="64" xfId="0" applyFont="1" applyFill="1" applyBorder="1" applyAlignment="1">
      <alignment horizontal="center"/>
    </xf>
    <xf numFmtId="0" fontId="5" fillId="9" borderId="53" xfId="0" applyFont="1" applyFill="1" applyBorder="1" applyAlignment="1">
      <alignment horizontal="center"/>
    </xf>
    <xf numFmtId="0" fontId="5" fillId="5" borderId="62" xfId="0" applyFont="1" applyFill="1" applyBorder="1" applyAlignment="1">
      <alignment horizontal="center"/>
    </xf>
    <xf numFmtId="0" fontId="5" fillId="5" borderId="63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</cellXfs>
  <cellStyles count="3">
    <cellStyle name="Euro" xfId="1" xr:uid="{00000000-0005-0000-0000-000000000000}"/>
    <cellStyle name="Hyperlänk" xfId="2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FFFF99"/>
      <color rgb="FFFFFFCC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11</xdr:row>
      <xdr:rowOff>51657</xdr:rowOff>
    </xdr:from>
    <xdr:to>
      <xdr:col>38</xdr:col>
      <xdr:colOff>300038</xdr:colOff>
      <xdr:row>23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80727</xdr:colOff>
      <xdr:row>22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19</xdr:row>
      <xdr:rowOff>128435</xdr:rowOff>
    </xdr:from>
    <xdr:to>
      <xdr:col>31</xdr:col>
      <xdr:colOff>304800</xdr:colOff>
      <xdr:row>22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391583</xdr:colOff>
      <xdr:row>28</xdr:row>
      <xdr:rowOff>148166</xdr:rowOff>
    </xdr:from>
    <xdr:to>
      <xdr:col>37</xdr:col>
      <xdr:colOff>381000</xdr:colOff>
      <xdr:row>39</xdr:row>
      <xdr:rowOff>0</xdr:rowOff>
    </xdr:to>
    <xdr:sp macro="" textlink="">
      <xdr:nvSpPr>
        <xdr:cNvPr id="5" name="Ellip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6583" y="4942416"/>
          <a:ext cx="14594417" cy="211666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419100</xdr:colOff>
      <xdr:row>4</xdr:row>
      <xdr:rowOff>45244</xdr:rowOff>
    </xdr:from>
    <xdr:to>
      <xdr:col>4</xdr:col>
      <xdr:colOff>685800</xdr:colOff>
      <xdr:row>4</xdr:row>
      <xdr:rowOff>188119</xdr:rowOff>
    </xdr:to>
    <xdr:sp macro="" textlink="">
      <xdr:nvSpPr>
        <xdr:cNvPr id="82946" name="Rektangel 1">
          <a:extLst>
            <a:ext uri="{FF2B5EF4-FFF2-40B4-BE49-F238E27FC236}">
              <a16:creationId xmlns:a16="http://schemas.microsoft.com/office/drawing/2014/main" id="{00000000-0008-0000-0000-000002440100}"/>
            </a:ext>
          </a:extLst>
        </xdr:cNvPr>
        <xdr:cNvSpPr>
          <a:spLocks noChangeArrowheads="1"/>
        </xdr:cNvSpPr>
      </xdr:nvSpPr>
      <xdr:spPr bwMode="auto">
        <a:xfrm>
          <a:off x="1669256" y="807244"/>
          <a:ext cx="266700" cy="142875"/>
        </a:xfrm>
        <a:prstGeom prst="rect">
          <a:avLst/>
        </a:prstGeom>
        <a:solidFill>
          <a:srgbClr val="FBE4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</a:t>
          </a:r>
        </a:p>
      </xdr:txBody>
    </xdr:sp>
    <xdr:clientData/>
  </xdr:twoCellAnchor>
  <xdr:twoCellAnchor>
    <xdr:from>
      <xdr:col>22</xdr:col>
      <xdr:colOff>11906</xdr:colOff>
      <xdr:row>6</xdr:row>
      <xdr:rowOff>71439</xdr:rowOff>
    </xdr:from>
    <xdr:to>
      <xdr:col>22</xdr:col>
      <xdr:colOff>261937</xdr:colOff>
      <xdr:row>7</xdr:row>
      <xdr:rowOff>119064</xdr:rowOff>
    </xdr:to>
    <xdr:sp macro="" textlink="">
      <xdr:nvSpPr>
        <xdr:cNvPr id="11" name="Nedåt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227344" y="1214439"/>
          <a:ext cx="250031" cy="2381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oneCellAnchor>
    <xdr:from>
      <xdr:col>16</xdr:col>
      <xdr:colOff>154780</xdr:colOff>
      <xdr:row>54</xdr:row>
      <xdr:rowOff>83344</xdr:rowOff>
    </xdr:from>
    <xdr:ext cx="9108283" cy="2218323"/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41343" y="10953750"/>
          <a:ext cx="9108283" cy="2218323"/>
        </a:xfrm>
        <a:prstGeom prst="rect">
          <a:avLst/>
        </a:prstGeom>
        <a:solidFill>
          <a:schemeClr val="bg1">
            <a:lumMod val="95000"/>
          </a:schemeClr>
        </a:solidFill>
        <a:effectLst>
          <a:outerShdw blurRad="50800" dist="50800" dir="5400000" algn="ctr" rotWithShape="0">
            <a:schemeClr val="tx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persons who do NOT work exclusively for the action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the beneficiaries must: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show the actual hours worked, with reliable </a:t>
          </a:r>
          <a:r>
            <a:rPr lang="en-US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i.e. time-sheets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either on paper or in a computer-based time recording system.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must be dated and signed at least monthly by the person working for the action and his/her supervisor.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Time records should include, as a minimum: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title and number of the action, as specified in the GA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beneficiary’s full name, as specified in the GA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full name, date and signature of the person working for the action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number of hours worked for the action in the period covered by the time record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supervisor’s full name and signature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chemeClr val="tx1"/>
              </a:solidFill>
              <a:effectLst/>
              <a:latin typeface="+mn-lt"/>
              <a:ea typeface="+mn-ea"/>
              <a:cs typeface="+mn-cs"/>
              <a:sym typeface="Verdana" panose="020B0604030504040204" pitchFamily="34" charset="0"/>
            </a:rPr>
            <a:t>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 reference to the action tasks or work packages of Annex 1, to which the person has contributed by the reported working hours. 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included in time-sheets must match records of annual leave, sick leave, other leaves and work-related travel.</a:t>
          </a:r>
          <a:endParaRPr lang="sv-SE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2</xdr:row>
      <xdr:rowOff>57150</xdr:rowOff>
    </xdr:from>
    <xdr:to>
      <xdr:col>17</xdr:col>
      <xdr:colOff>411957</xdr:colOff>
      <xdr:row>16</xdr:row>
      <xdr:rowOff>117182</xdr:rowOff>
    </xdr:to>
    <xdr:pic>
      <xdr:nvPicPr>
        <xdr:cNvPr id="3" name="Bildobjekt 2" descr="lusv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09575"/>
          <a:ext cx="1716882" cy="229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2</xdr:row>
      <xdr:rowOff>57150</xdr:rowOff>
    </xdr:from>
    <xdr:to>
      <xdr:col>17</xdr:col>
      <xdr:colOff>411957</xdr:colOff>
      <xdr:row>16</xdr:row>
      <xdr:rowOff>117182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2F546001-67E6-4DB4-8014-DB29DC92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09575"/>
          <a:ext cx="1716882" cy="229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3" name="Bildobjekt 2" descr="lusv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94" y="623157"/>
          <a:ext cx="1716882" cy="229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11" name="Bildobjekt 10" descr="lusv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59531</xdr:colOff>
      <xdr:row>15</xdr:row>
      <xdr:rowOff>9373</xdr:rowOff>
    </xdr:from>
    <xdr:to>
      <xdr:col>45</xdr:col>
      <xdr:colOff>211695</xdr:colOff>
      <xdr:row>16</xdr:row>
      <xdr:rowOff>161045</xdr:rowOff>
    </xdr:to>
    <xdr:sp macro="" textlink="">
      <xdr:nvSpPr>
        <xdr:cNvPr id="12" name="Figur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1299031" y="2878779"/>
          <a:ext cx="7319727" cy="38979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202406</xdr:colOff>
      <xdr:row>3</xdr:row>
      <xdr:rowOff>51657</xdr:rowOff>
    </xdr:from>
    <xdr:to>
      <xdr:col>38</xdr:col>
      <xdr:colOff>300038</xdr:colOff>
      <xdr:row>15</xdr:row>
      <xdr:rowOff>52158</xdr:rowOff>
    </xdr:to>
    <xdr:pic>
      <xdr:nvPicPr>
        <xdr:cNvPr id="2" name="Bildobjekt 1" descr="lusv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056" y="623157"/>
          <a:ext cx="1697832" cy="2305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80727</xdr:colOff>
      <xdr:row>14</xdr:row>
      <xdr:rowOff>6263</xdr:rowOff>
    </xdr:to>
    <xdr:sp macro="" textlink="">
      <xdr:nvSpPr>
        <xdr:cNvPr id="3" name="Figur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5610225" y="2452535"/>
          <a:ext cx="7234002" cy="392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47625</xdr:colOff>
      <xdr:row>11</xdr:row>
      <xdr:rowOff>128435</xdr:rowOff>
    </xdr:from>
    <xdr:to>
      <xdr:col>31</xdr:col>
      <xdr:colOff>304800</xdr:colOff>
      <xdr:row>14</xdr:row>
      <xdr:rowOff>6263</xdr:rowOff>
    </xdr:to>
    <xdr:sp macro="" textlink="">
      <xdr:nvSpPr>
        <xdr:cNvPr id="4" name="Frihandsfigur 3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10225" y="2452535"/>
          <a:ext cx="7458075" cy="392178"/>
        </a:xfrm>
        <a:prstGeom prst="rect">
          <a:avLst/>
        </a:prstGeom>
        <a:noFill/>
        <a:ln w="0">
          <a:noFill/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69"/>
  <sheetViews>
    <sheetView topLeftCell="A13" zoomScale="80" zoomScaleNormal="80" workbookViewId="0">
      <selection activeCell="L56" sqref="L56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39" width="6" style="5" customWidth="1"/>
    <col min="40" max="46" width="5.7109375" style="5"/>
    <col min="47" max="47" width="0" style="5" hidden="1" customWidth="1"/>
    <col min="48" max="16384" width="5.7109375" style="5"/>
  </cols>
  <sheetData>
    <row r="1" spans="2:40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2:40" ht="15" customHeight="1" x14ac:dyDescent="0.2">
      <c r="B2" s="24"/>
      <c r="C2" s="2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2:40" ht="15" customHeight="1" x14ac:dyDescent="0.2">
      <c r="B3" s="24"/>
      <c r="C3" s="16"/>
      <c r="D3" s="134" t="s">
        <v>51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30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2:40" ht="15" customHeight="1" x14ac:dyDescent="0.2">
      <c r="B4" s="24"/>
      <c r="C4" s="16"/>
      <c r="D4" s="13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30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2:40" ht="15" customHeight="1" x14ac:dyDescent="0.2">
      <c r="B5" s="24"/>
      <c r="C5" s="16"/>
      <c r="D5" s="136" t="s">
        <v>52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30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2:40" ht="15" customHeight="1" x14ac:dyDescent="0.2">
      <c r="B6" s="24"/>
      <c r="C6" s="16"/>
      <c r="D6" s="13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30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2:40" ht="15" customHeight="1" x14ac:dyDescent="0.2">
      <c r="B7" s="24"/>
      <c r="C7" s="16"/>
      <c r="D7" s="136" t="s">
        <v>78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30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</row>
    <row r="8" spans="2:40" ht="15" customHeight="1" x14ac:dyDescent="0.2">
      <c r="B8" s="24"/>
      <c r="C8" s="54"/>
      <c r="D8" s="55" t="s">
        <v>79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2:40" ht="15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2:40" ht="15" customHeight="1" x14ac:dyDescent="0.2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9"/>
    </row>
    <row r="11" spans="2:40" ht="15" customHeight="1" x14ac:dyDescent="0.2">
      <c r="B11" s="16"/>
      <c r="C11" s="9"/>
      <c r="D11" s="304" t="s">
        <v>50</v>
      </c>
      <c r="E11" s="305"/>
      <c r="F11" s="305"/>
      <c r="G11" s="305"/>
      <c r="H11" s="30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30"/>
    </row>
    <row r="12" spans="2:40" ht="30" customHeight="1" x14ac:dyDescent="0.2">
      <c r="B12" s="16"/>
      <c r="C12" s="9"/>
      <c r="D12" s="305"/>
      <c r="E12" s="305"/>
      <c r="F12" s="305"/>
      <c r="G12" s="305"/>
      <c r="H12" s="30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30"/>
    </row>
    <row r="13" spans="2:40" ht="49.5" customHeight="1" x14ac:dyDescent="0.35">
      <c r="B13" s="16"/>
      <c r="C13" s="9"/>
      <c r="D13" s="26"/>
      <c r="E13" s="26"/>
      <c r="F13" s="26"/>
      <c r="G13" s="26"/>
      <c r="H13" s="2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30"/>
    </row>
    <row r="14" spans="2:40" ht="11.25" customHeight="1" x14ac:dyDescent="0.3">
      <c r="B14" s="16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30"/>
    </row>
    <row r="15" spans="2:40" ht="3" customHeight="1" x14ac:dyDescent="0.3">
      <c r="B15" s="16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30"/>
    </row>
    <row r="16" spans="2:40" ht="18.75" customHeight="1" x14ac:dyDescent="0.3">
      <c r="B16" s="16"/>
      <c r="C16" s="9"/>
      <c r="D16" s="8" t="s">
        <v>0</v>
      </c>
      <c r="E16" s="9"/>
      <c r="F16" s="9"/>
      <c r="G16" s="1"/>
      <c r="H16" s="306" t="s">
        <v>47</v>
      </c>
      <c r="I16" s="307"/>
      <c r="J16" s="307"/>
      <c r="K16" s="307"/>
      <c r="L16" s="307"/>
      <c r="M16" s="307"/>
      <c r="N16" s="307"/>
      <c r="O16" s="30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30"/>
    </row>
    <row r="17" spans="2:47" ht="3" customHeight="1" x14ac:dyDescent="0.3">
      <c r="B17" s="16"/>
      <c r="C17" s="9"/>
      <c r="D17" s="8"/>
      <c r="E17" s="9"/>
      <c r="F17" s="9"/>
      <c r="G17" s="1"/>
      <c r="H17" s="9"/>
      <c r="I17" s="11"/>
      <c r="J17" s="11"/>
      <c r="K17" s="11"/>
      <c r="L17" s="11"/>
      <c r="M17" s="11"/>
      <c r="N17" s="11"/>
      <c r="O17" s="1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30"/>
    </row>
    <row r="18" spans="2:47" ht="19.5" customHeight="1" x14ac:dyDescent="0.25">
      <c r="B18" s="16"/>
      <c r="C18" s="9"/>
      <c r="D18" s="25" t="s">
        <v>24</v>
      </c>
      <c r="E18" s="9"/>
      <c r="F18" s="9"/>
      <c r="G18" s="1"/>
      <c r="H18" s="63" t="str">
        <f>'Summary annual time 2026 (hour)'!E10</f>
        <v>Senior Staff</v>
      </c>
      <c r="I18" s="61"/>
      <c r="J18" s="61"/>
      <c r="K18" s="61"/>
      <c r="L18" s="61"/>
      <c r="M18" s="61"/>
      <c r="N18" s="61"/>
      <c r="O18" s="6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30"/>
    </row>
    <row r="19" spans="2:47" ht="3" customHeight="1" x14ac:dyDescent="0.2">
      <c r="B19" s="16"/>
      <c r="C19" s="9"/>
      <c r="D19" s="25"/>
      <c r="E19" s="9"/>
      <c r="F19" s="9"/>
      <c r="G19" s="1"/>
      <c r="H19" s="9"/>
      <c r="I19" s="11"/>
      <c r="J19" s="11"/>
      <c r="K19" s="11"/>
      <c r="L19" s="11"/>
      <c r="M19" s="11"/>
      <c r="N19" s="11"/>
      <c r="O19" s="11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30"/>
    </row>
    <row r="20" spans="2:47" ht="18.75" customHeight="1" x14ac:dyDescent="0.3">
      <c r="B20" s="16"/>
      <c r="C20" s="9"/>
      <c r="D20" s="8" t="s">
        <v>1</v>
      </c>
      <c r="E20" s="9"/>
      <c r="F20" s="9"/>
      <c r="G20" s="1"/>
      <c r="H20" s="306" t="str">
        <f>'Summary annual time 2026 (hour)'!E14</f>
        <v>Lund University</v>
      </c>
      <c r="I20" s="307"/>
      <c r="J20" s="307"/>
      <c r="K20" s="307"/>
      <c r="L20" s="307"/>
      <c r="M20" s="307"/>
      <c r="N20" s="307"/>
      <c r="O20" s="30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30"/>
    </row>
    <row r="21" spans="2:47" ht="3" customHeight="1" x14ac:dyDescent="0.3">
      <c r="B21" s="16"/>
      <c r="C21" s="9"/>
      <c r="D21" s="8"/>
      <c r="E21" s="9"/>
      <c r="F21" s="9"/>
      <c r="G21" s="1"/>
      <c r="H21" s="9"/>
      <c r="I21" s="11"/>
      <c r="J21" s="11"/>
      <c r="K21" s="11"/>
      <c r="L21" s="11"/>
      <c r="M21" s="11"/>
      <c r="N21" s="11"/>
      <c r="O21" s="1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30"/>
    </row>
    <row r="22" spans="2:47" ht="18.75" customHeight="1" x14ac:dyDescent="0.3">
      <c r="B22" s="16"/>
      <c r="C22" s="9"/>
      <c r="D22" s="8" t="s">
        <v>9</v>
      </c>
      <c r="E22" s="9"/>
      <c r="F22" s="9"/>
      <c r="G22" s="1"/>
      <c r="H22" s="309" t="s">
        <v>48</v>
      </c>
      <c r="I22" s="310"/>
      <c r="J22" s="310"/>
      <c r="K22" s="310"/>
      <c r="L22" s="310"/>
      <c r="M22" s="310"/>
      <c r="N22" s="310"/>
      <c r="O22" s="31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30"/>
    </row>
    <row r="23" spans="2:47" ht="3" customHeight="1" x14ac:dyDescent="0.3">
      <c r="B23" s="16"/>
      <c r="C23" s="9"/>
      <c r="D23" s="8"/>
      <c r="E23" s="9"/>
      <c r="F23" s="9"/>
      <c r="G23" s="1"/>
      <c r="H23" s="9"/>
      <c r="I23" s="11"/>
      <c r="J23" s="11"/>
      <c r="K23" s="11"/>
      <c r="L23" s="11"/>
      <c r="M23" s="11"/>
      <c r="N23" s="11"/>
      <c r="O23" s="1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30"/>
    </row>
    <row r="24" spans="2:47" ht="18.75" customHeight="1" x14ac:dyDescent="0.3">
      <c r="B24" s="16"/>
      <c r="C24" s="9"/>
      <c r="D24" s="8" t="s">
        <v>8</v>
      </c>
      <c r="E24" s="9"/>
      <c r="F24" s="9"/>
      <c r="G24" s="1"/>
      <c r="H24" s="312">
        <f>H27</f>
        <v>46357</v>
      </c>
      <c r="I24" s="313"/>
      <c r="J24" s="313"/>
      <c r="K24" s="313"/>
      <c r="L24" s="313"/>
      <c r="M24" s="313"/>
      <c r="N24" s="313"/>
      <c r="O24" s="3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30"/>
      <c r="AU24" s="5">
        <v>1</v>
      </c>
    </row>
    <row r="25" spans="2:47" ht="18.75" customHeight="1" x14ac:dyDescent="0.3">
      <c r="B25" s="16"/>
      <c r="C25" s="9"/>
      <c r="D25" s="8"/>
      <c r="E25" s="9"/>
      <c r="F25" s="9"/>
      <c r="G25" s="1"/>
      <c r="H25" s="32"/>
      <c r="I25" s="32"/>
      <c r="J25" s="31"/>
      <c r="K25" s="13"/>
      <c r="L25" s="9"/>
      <c r="M25" s="9"/>
      <c r="N25" s="9"/>
      <c r="O25" s="9"/>
      <c r="P25" s="9"/>
      <c r="Q25" s="33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30"/>
    </row>
    <row r="26" spans="2:47" ht="15.75" customHeight="1" thickBot="1" x14ac:dyDescent="0.3">
      <c r="B26" s="16"/>
      <c r="C26" s="10"/>
      <c r="D26" s="9"/>
      <c r="E26" s="9"/>
      <c r="F26" s="12"/>
      <c r="G26" s="12"/>
      <c r="H26" s="11"/>
      <c r="I26" s="13"/>
      <c r="J26" s="1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30"/>
    </row>
    <row r="27" spans="2:47" ht="29.25" customHeight="1" x14ac:dyDescent="0.2">
      <c r="B27" s="16"/>
      <c r="C27" s="315" t="str">
        <f>H22</f>
        <v>ABCCCD</v>
      </c>
      <c r="D27" s="318" t="s">
        <v>25</v>
      </c>
      <c r="E27" s="318" t="s">
        <v>56</v>
      </c>
      <c r="F27" s="320"/>
      <c r="G27" s="321"/>
      <c r="H27" s="324">
        <f>nov!AK19+1</f>
        <v>46357</v>
      </c>
      <c r="I27" s="327">
        <f>H27+1</f>
        <v>46358</v>
      </c>
      <c r="J27" s="282">
        <f t="shared" ref="J27:AL27" si="0">I27+1</f>
        <v>46359</v>
      </c>
      <c r="K27" s="279">
        <f t="shared" si="0"/>
        <v>46360</v>
      </c>
      <c r="L27" s="279">
        <f t="shared" si="0"/>
        <v>46361</v>
      </c>
      <c r="M27" s="279">
        <f t="shared" si="0"/>
        <v>46362</v>
      </c>
      <c r="N27" s="279">
        <f t="shared" si="0"/>
        <v>46363</v>
      </c>
      <c r="O27" s="279">
        <f t="shared" si="0"/>
        <v>46364</v>
      </c>
      <c r="P27" s="279">
        <f t="shared" si="0"/>
        <v>46365</v>
      </c>
      <c r="Q27" s="282">
        <f t="shared" si="0"/>
        <v>46366</v>
      </c>
      <c r="R27" s="279">
        <f t="shared" si="0"/>
        <v>46367</v>
      </c>
      <c r="S27" s="279">
        <f t="shared" si="0"/>
        <v>46368</v>
      </c>
      <c r="T27" s="279">
        <f t="shared" si="0"/>
        <v>46369</v>
      </c>
      <c r="U27" s="279">
        <f t="shared" si="0"/>
        <v>46370</v>
      </c>
      <c r="V27" s="279">
        <f t="shared" si="0"/>
        <v>46371</v>
      </c>
      <c r="W27" s="279">
        <f t="shared" si="0"/>
        <v>46372</v>
      </c>
      <c r="X27" s="282">
        <f t="shared" si="0"/>
        <v>46373</v>
      </c>
      <c r="Y27" s="279">
        <f t="shared" si="0"/>
        <v>46374</v>
      </c>
      <c r="Z27" s="279">
        <f t="shared" si="0"/>
        <v>46375</v>
      </c>
      <c r="AA27" s="279">
        <f t="shared" si="0"/>
        <v>46376</v>
      </c>
      <c r="AB27" s="279">
        <f t="shared" si="0"/>
        <v>46377</v>
      </c>
      <c r="AC27" s="279">
        <f t="shared" si="0"/>
        <v>46378</v>
      </c>
      <c r="AD27" s="279">
        <f t="shared" si="0"/>
        <v>46379</v>
      </c>
      <c r="AE27" s="282">
        <f t="shared" si="0"/>
        <v>46380</v>
      </c>
      <c r="AF27" s="282">
        <f t="shared" si="0"/>
        <v>46381</v>
      </c>
      <c r="AG27" s="282">
        <f t="shared" si="0"/>
        <v>46382</v>
      </c>
      <c r="AH27" s="279">
        <f t="shared" si="0"/>
        <v>46383</v>
      </c>
      <c r="AI27" s="279">
        <f t="shared" si="0"/>
        <v>46384</v>
      </c>
      <c r="AJ27" s="279">
        <f t="shared" si="0"/>
        <v>46385</v>
      </c>
      <c r="AK27" s="279">
        <f t="shared" si="0"/>
        <v>46386</v>
      </c>
      <c r="AL27" s="276">
        <f t="shared" si="0"/>
        <v>46387</v>
      </c>
      <c r="AM27" s="251" t="s">
        <v>3</v>
      </c>
      <c r="AN27" s="251" t="s">
        <v>72</v>
      </c>
    </row>
    <row r="28" spans="2:47" ht="20.25" customHeight="1" x14ac:dyDescent="0.2">
      <c r="B28" s="16"/>
      <c r="C28" s="316"/>
      <c r="D28" s="319"/>
      <c r="E28" s="319"/>
      <c r="F28" s="322"/>
      <c r="G28" s="323"/>
      <c r="H28" s="325"/>
      <c r="I28" s="328"/>
      <c r="J28" s="283"/>
      <c r="K28" s="280"/>
      <c r="L28" s="280"/>
      <c r="M28" s="280"/>
      <c r="N28" s="280"/>
      <c r="O28" s="280"/>
      <c r="P28" s="280"/>
      <c r="Q28" s="283"/>
      <c r="R28" s="280"/>
      <c r="S28" s="280"/>
      <c r="T28" s="280"/>
      <c r="U28" s="280"/>
      <c r="V28" s="280"/>
      <c r="W28" s="280"/>
      <c r="X28" s="283"/>
      <c r="Y28" s="280"/>
      <c r="Z28" s="280"/>
      <c r="AA28" s="280"/>
      <c r="AB28" s="280"/>
      <c r="AC28" s="280"/>
      <c r="AD28" s="280"/>
      <c r="AE28" s="283"/>
      <c r="AF28" s="283"/>
      <c r="AG28" s="283"/>
      <c r="AH28" s="280"/>
      <c r="AI28" s="280"/>
      <c r="AJ28" s="280"/>
      <c r="AK28" s="280"/>
      <c r="AL28" s="277"/>
      <c r="AM28" s="252"/>
      <c r="AN28" s="252"/>
    </row>
    <row r="29" spans="2:47" ht="18.75" customHeight="1" thickBot="1" x14ac:dyDescent="0.25">
      <c r="B29" s="16"/>
      <c r="C29" s="316"/>
      <c r="D29" s="319"/>
      <c r="E29" s="319"/>
      <c r="F29" s="322"/>
      <c r="G29" s="323"/>
      <c r="H29" s="326"/>
      <c r="I29" s="329"/>
      <c r="J29" s="284"/>
      <c r="K29" s="281"/>
      <c r="L29" s="281"/>
      <c r="M29" s="281"/>
      <c r="N29" s="281"/>
      <c r="O29" s="281"/>
      <c r="P29" s="281"/>
      <c r="Q29" s="284"/>
      <c r="R29" s="281"/>
      <c r="S29" s="281"/>
      <c r="T29" s="281"/>
      <c r="U29" s="281"/>
      <c r="V29" s="281"/>
      <c r="W29" s="281"/>
      <c r="X29" s="284"/>
      <c r="Y29" s="281"/>
      <c r="Z29" s="281"/>
      <c r="AA29" s="281"/>
      <c r="AB29" s="281"/>
      <c r="AC29" s="281"/>
      <c r="AD29" s="281"/>
      <c r="AE29" s="284"/>
      <c r="AF29" s="284"/>
      <c r="AG29" s="284"/>
      <c r="AH29" s="281"/>
      <c r="AI29" s="281"/>
      <c r="AJ29" s="281"/>
      <c r="AK29" s="281"/>
      <c r="AL29" s="278"/>
      <c r="AM29" s="252"/>
      <c r="AN29" s="252"/>
    </row>
    <row r="30" spans="2:47" ht="15.75" customHeight="1" thickBot="1" x14ac:dyDescent="0.25">
      <c r="B30" s="16"/>
      <c r="C30" s="316"/>
      <c r="D30" s="48" t="s">
        <v>27</v>
      </c>
      <c r="E30" s="333"/>
      <c r="F30" s="334"/>
      <c r="G30" s="335"/>
      <c r="H30" s="119"/>
      <c r="I30" s="120"/>
      <c r="J30" s="120"/>
      <c r="K30" s="119"/>
      <c r="L30" s="119"/>
      <c r="M30" s="119"/>
      <c r="N30" s="119"/>
      <c r="O30" s="119"/>
      <c r="P30" s="120"/>
      <c r="Q30" s="120"/>
      <c r="R30" s="119"/>
      <c r="S30" s="119"/>
      <c r="T30" s="119"/>
      <c r="U30" s="119"/>
      <c r="V30" s="119"/>
      <c r="W30" s="120"/>
      <c r="X30" s="120"/>
      <c r="Y30" s="119"/>
      <c r="Z30" s="119"/>
      <c r="AA30" s="119"/>
      <c r="AB30" s="119"/>
      <c r="AC30" s="119"/>
      <c r="AD30" s="120"/>
      <c r="AE30" s="120"/>
      <c r="AF30" s="120"/>
      <c r="AG30" s="120"/>
      <c r="AH30" s="119"/>
      <c r="AI30" s="119"/>
      <c r="AJ30" s="119"/>
      <c r="AK30" s="120"/>
      <c r="AL30" s="120"/>
      <c r="AM30" s="48">
        <f t="shared" ref="AM30:AM39" si="1">SUM(H30:AL30)</f>
        <v>0</v>
      </c>
      <c r="AN30" s="48">
        <f t="shared" ref="AN30:AN39" si="2">AM30/8</f>
        <v>0</v>
      </c>
    </row>
    <row r="31" spans="2:47" ht="15.75" customHeight="1" thickBot="1" x14ac:dyDescent="0.25">
      <c r="B31" s="16"/>
      <c r="C31" s="316"/>
      <c r="D31" s="17" t="s">
        <v>28</v>
      </c>
      <c r="E31" s="330"/>
      <c r="F31" s="331"/>
      <c r="G31" s="332"/>
      <c r="H31" s="109"/>
      <c r="I31" s="110"/>
      <c r="J31" s="110"/>
      <c r="K31" s="109"/>
      <c r="L31" s="109"/>
      <c r="M31" s="109"/>
      <c r="N31" s="109"/>
      <c r="O31" s="109"/>
      <c r="P31" s="110"/>
      <c r="Q31" s="110"/>
      <c r="R31" s="109"/>
      <c r="S31" s="109"/>
      <c r="T31" s="109"/>
      <c r="U31" s="109"/>
      <c r="V31" s="109">
        <v>2</v>
      </c>
      <c r="W31" s="110"/>
      <c r="X31" s="110"/>
      <c r="Y31" s="109"/>
      <c r="Z31" s="109"/>
      <c r="AA31" s="109"/>
      <c r="AB31" s="109"/>
      <c r="AC31" s="109"/>
      <c r="AD31" s="110"/>
      <c r="AE31" s="110"/>
      <c r="AF31" s="110"/>
      <c r="AG31" s="110"/>
      <c r="AH31" s="109"/>
      <c r="AI31" s="109"/>
      <c r="AJ31" s="109"/>
      <c r="AK31" s="110"/>
      <c r="AL31" s="110"/>
      <c r="AM31" s="91">
        <f t="shared" si="1"/>
        <v>2</v>
      </c>
      <c r="AN31" s="17">
        <f t="shared" si="2"/>
        <v>0.25</v>
      </c>
    </row>
    <row r="32" spans="2:47" ht="15.75" customHeight="1" thickBot="1" x14ac:dyDescent="0.25">
      <c r="B32" s="16"/>
      <c r="C32" s="316"/>
      <c r="D32" s="49" t="s">
        <v>29</v>
      </c>
      <c r="E32" s="336"/>
      <c r="F32" s="337"/>
      <c r="G32" s="338"/>
      <c r="H32" s="111">
        <v>8</v>
      </c>
      <c r="I32" s="112"/>
      <c r="J32" s="112"/>
      <c r="K32" s="111">
        <v>4</v>
      </c>
      <c r="L32" s="111">
        <v>8</v>
      </c>
      <c r="M32" s="111">
        <v>8</v>
      </c>
      <c r="N32" s="111"/>
      <c r="O32" s="111"/>
      <c r="P32" s="112"/>
      <c r="Q32" s="112"/>
      <c r="R32" s="111"/>
      <c r="S32" s="111"/>
      <c r="T32" s="111"/>
      <c r="U32" s="111">
        <v>4</v>
      </c>
      <c r="V32" s="111">
        <v>2</v>
      </c>
      <c r="W32" s="112"/>
      <c r="X32" s="112"/>
      <c r="Y32" s="111"/>
      <c r="Z32" s="111"/>
      <c r="AA32" s="111"/>
      <c r="AB32" s="111"/>
      <c r="AC32" s="111"/>
      <c r="AD32" s="112"/>
      <c r="AE32" s="112"/>
      <c r="AF32" s="112"/>
      <c r="AG32" s="112"/>
      <c r="AH32" s="111"/>
      <c r="AI32" s="111"/>
      <c r="AJ32" s="111"/>
      <c r="AK32" s="112"/>
      <c r="AL32" s="112"/>
      <c r="AM32" s="48">
        <f t="shared" si="1"/>
        <v>34</v>
      </c>
      <c r="AN32" s="49">
        <f t="shared" si="2"/>
        <v>4.25</v>
      </c>
    </row>
    <row r="33" spans="2:40" ht="15.75" customHeight="1" thickBot="1" x14ac:dyDescent="0.25">
      <c r="B33" s="16"/>
      <c r="C33" s="316"/>
      <c r="D33" s="17" t="s">
        <v>30</v>
      </c>
      <c r="E33" s="330"/>
      <c r="F33" s="331"/>
      <c r="G33" s="332"/>
      <c r="H33" s="109"/>
      <c r="I33" s="110"/>
      <c r="J33" s="110"/>
      <c r="K33" s="109">
        <v>4</v>
      </c>
      <c r="L33" s="109"/>
      <c r="M33" s="109"/>
      <c r="N33" s="109"/>
      <c r="O33" s="109"/>
      <c r="P33" s="110"/>
      <c r="Q33" s="110"/>
      <c r="R33" s="109"/>
      <c r="S33" s="109"/>
      <c r="T33" s="109">
        <v>4</v>
      </c>
      <c r="U33" s="109">
        <v>4</v>
      </c>
      <c r="V33" s="109">
        <v>4</v>
      </c>
      <c r="W33" s="110"/>
      <c r="X33" s="110"/>
      <c r="Y33" s="109"/>
      <c r="Z33" s="109"/>
      <c r="AA33" s="109"/>
      <c r="AB33" s="109"/>
      <c r="AC33" s="109"/>
      <c r="AD33" s="110"/>
      <c r="AE33" s="110"/>
      <c r="AF33" s="110"/>
      <c r="AG33" s="110"/>
      <c r="AH33" s="109"/>
      <c r="AI33" s="109"/>
      <c r="AJ33" s="109"/>
      <c r="AK33" s="110"/>
      <c r="AL33" s="110"/>
      <c r="AM33" s="91">
        <f t="shared" si="1"/>
        <v>16</v>
      </c>
      <c r="AN33" s="17">
        <f t="shared" si="2"/>
        <v>2</v>
      </c>
    </row>
    <row r="34" spans="2:40" ht="15.75" customHeight="1" thickBot="1" x14ac:dyDescent="0.25">
      <c r="B34" s="16"/>
      <c r="C34" s="316"/>
      <c r="D34" s="49" t="s">
        <v>26</v>
      </c>
      <c r="E34" s="336"/>
      <c r="F34" s="337"/>
      <c r="G34" s="338"/>
      <c r="H34" s="111"/>
      <c r="I34" s="112"/>
      <c r="J34" s="112"/>
      <c r="K34" s="111"/>
      <c r="L34" s="111"/>
      <c r="M34" s="111"/>
      <c r="N34" s="111"/>
      <c r="O34" s="111"/>
      <c r="P34" s="112"/>
      <c r="Q34" s="112"/>
      <c r="R34" s="111"/>
      <c r="S34" s="111"/>
      <c r="T34" s="111"/>
      <c r="U34" s="111"/>
      <c r="V34" s="111"/>
      <c r="W34" s="112"/>
      <c r="X34" s="112"/>
      <c r="Y34" s="111"/>
      <c r="Z34" s="111"/>
      <c r="AA34" s="111"/>
      <c r="AB34" s="111"/>
      <c r="AC34" s="111"/>
      <c r="AD34" s="112"/>
      <c r="AE34" s="112"/>
      <c r="AF34" s="112"/>
      <c r="AG34" s="112"/>
      <c r="AH34" s="111"/>
      <c r="AI34" s="111"/>
      <c r="AJ34" s="111"/>
      <c r="AK34" s="112"/>
      <c r="AL34" s="112"/>
      <c r="AM34" s="48">
        <f t="shared" si="1"/>
        <v>0</v>
      </c>
      <c r="AN34" s="49">
        <f t="shared" si="2"/>
        <v>0</v>
      </c>
    </row>
    <row r="35" spans="2:40" ht="15.75" customHeight="1" thickBot="1" x14ac:dyDescent="0.25">
      <c r="B35" s="16"/>
      <c r="C35" s="316"/>
      <c r="D35" s="17" t="s">
        <v>31</v>
      </c>
      <c r="E35" s="330"/>
      <c r="F35" s="331"/>
      <c r="G35" s="332"/>
      <c r="H35" s="109"/>
      <c r="I35" s="110"/>
      <c r="J35" s="110"/>
      <c r="K35" s="109"/>
      <c r="L35" s="109"/>
      <c r="M35" s="109"/>
      <c r="N35" s="109"/>
      <c r="O35" s="109"/>
      <c r="P35" s="110"/>
      <c r="Q35" s="110"/>
      <c r="R35" s="109"/>
      <c r="S35" s="109"/>
      <c r="T35" s="109"/>
      <c r="U35" s="109"/>
      <c r="V35" s="109"/>
      <c r="W35" s="110"/>
      <c r="X35" s="110"/>
      <c r="Y35" s="109"/>
      <c r="Z35" s="109"/>
      <c r="AA35" s="109"/>
      <c r="AB35" s="109"/>
      <c r="AC35" s="109"/>
      <c r="AD35" s="110"/>
      <c r="AE35" s="110"/>
      <c r="AF35" s="110"/>
      <c r="AG35" s="110"/>
      <c r="AH35" s="109"/>
      <c r="AI35" s="109"/>
      <c r="AJ35" s="109"/>
      <c r="AK35" s="110"/>
      <c r="AL35" s="110"/>
      <c r="AM35" s="91">
        <f t="shared" si="1"/>
        <v>0</v>
      </c>
      <c r="AN35" s="17">
        <f t="shared" si="2"/>
        <v>0</v>
      </c>
    </row>
    <row r="36" spans="2:40" ht="15.75" customHeight="1" thickBot="1" x14ac:dyDescent="0.25">
      <c r="B36" s="16"/>
      <c r="C36" s="316"/>
      <c r="D36" s="49" t="s">
        <v>32</v>
      </c>
      <c r="E36" s="336"/>
      <c r="F36" s="337"/>
      <c r="G36" s="338"/>
      <c r="H36" s="111"/>
      <c r="I36" s="112"/>
      <c r="J36" s="112"/>
      <c r="K36" s="111"/>
      <c r="L36" s="111"/>
      <c r="M36" s="111"/>
      <c r="N36" s="111"/>
      <c r="O36" s="111"/>
      <c r="P36" s="112"/>
      <c r="Q36" s="112"/>
      <c r="R36" s="111"/>
      <c r="S36" s="111"/>
      <c r="T36" s="111"/>
      <c r="U36" s="111"/>
      <c r="V36" s="111"/>
      <c r="W36" s="112"/>
      <c r="X36" s="112"/>
      <c r="Y36" s="111"/>
      <c r="Z36" s="111"/>
      <c r="AA36" s="111"/>
      <c r="AB36" s="111"/>
      <c r="AC36" s="111"/>
      <c r="AD36" s="112"/>
      <c r="AE36" s="112"/>
      <c r="AF36" s="112"/>
      <c r="AG36" s="112"/>
      <c r="AH36" s="111"/>
      <c r="AI36" s="111"/>
      <c r="AJ36" s="111"/>
      <c r="AK36" s="112"/>
      <c r="AL36" s="112"/>
      <c r="AM36" s="48">
        <f t="shared" si="1"/>
        <v>0</v>
      </c>
      <c r="AN36" s="49">
        <f t="shared" si="2"/>
        <v>0</v>
      </c>
    </row>
    <row r="37" spans="2:40" ht="15.75" customHeight="1" thickBot="1" x14ac:dyDescent="0.25">
      <c r="B37" s="16"/>
      <c r="C37" s="316"/>
      <c r="D37" s="17" t="s">
        <v>33</v>
      </c>
      <c r="E37" s="330"/>
      <c r="F37" s="331"/>
      <c r="G37" s="332"/>
      <c r="H37" s="109"/>
      <c r="I37" s="110"/>
      <c r="J37" s="110"/>
      <c r="K37" s="109"/>
      <c r="L37" s="109"/>
      <c r="M37" s="109"/>
      <c r="N37" s="109"/>
      <c r="O37" s="109"/>
      <c r="P37" s="110"/>
      <c r="Q37" s="110"/>
      <c r="R37" s="109"/>
      <c r="S37" s="109"/>
      <c r="T37" s="109"/>
      <c r="U37" s="109"/>
      <c r="V37" s="109"/>
      <c r="W37" s="110"/>
      <c r="X37" s="110"/>
      <c r="Y37" s="109"/>
      <c r="Z37" s="109"/>
      <c r="AA37" s="109"/>
      <c r="AB37" s="109"/>
      <c r="AC37" s="109"/>
      <c r="AD37" s="110"/>
      <c r="AE37" s="110"/>
      <c r="AF37" s="110"/>
      <c r="AG37" s="110"/>
      <c r="AH37" s="109"/>
      <c r="AI37" s="109"/>
      <c r="AJ37" s="109"/>
      <c r="AK37" s="110"/>
      <c r="AL37" s="110"/>
      <c r="AM37" s="91">
        <f t="shared" si="1"/>
        <v>0</v>
      </c>
      <c r="AN37" s="17">
        <f t="shared" si="2"/>
        <v>0</v>
      </c>
    </row>
    <row r="38" spans="2:40" ht="15.75" customHeight="1" thickBot="1" x14ac:dyDescent="0.25">
      <c r="B38" s="16"/>
      <c r="C38" s="316"/>
      <c r="D38" s="49" t="s">
        <v>34</v>
      </c>
      <c r="E38" s="336"/>
      <c r="F38" s="337"/>
      <c r="G38" s="338"/>
      <c r="H38" s="113"/>
      <c r="I38" s="114"/>
      <c r="J38" s="114"/>
      <c r="K38" s="113"/>
      <c r="L38" s="113"/>
      <c r="M38" s="113"/>
      <c r="N38" s="113"/>
      <c r="O38" s="113"/>
      <c r="P38" s="114"/>
      <c r="Q38" s="114"/>
      <c r="R38" s="113"/>
      <c r="S38" s="113"/>
      <c r="T38" s="113"/>
      <c r="U38" s="113"/>
      <c r="V38" s="113"/>
      <c r="W38" s="114"/>
      <c r="X38" s="114"/>
      <c r="Y38" s="113"/>
      <c r="Z38" s="113"/>
      <c r="AA38" s="113"/>
      <c r="AB38" s="113"/>
      <c r="AC38" s="113"/>
      <c r="AD38" s="114"/>
      <c r="AE38" s="114"/>
      <c r="AF38" s="114"/>
      <c r="AG38" s="114"/>
      <c r="AH38" s="113"/>
      <c r="AI38" s="113"/>
      <c r="AJ38" s="113"/>
      <c r="AK38" s="114"/>
      <c r="AL38" s="114"/>
      <c r="AM38" s="48">
        <f t="shared" si="1"/>
        <v>0</v>
      </c>
      <c r="AN38" s="49">
        <f t="shared" si="2"/>
        <v>0</v>
      </c>
    </row>
    <row r="39" spans="2:40" ht="16.5" customHeight="1" thickBot="1" x14ac:dyDescent="0.25">
      <c r="B39" s="16"/>
      <c r="C39" s="317"/>
      <c r="D39" s="18" t="s">
        <v>35</v>
      </c>
      <c r="E39" s="339"/>
      <c r="F39" s="340"/>
      <c r="G39" s="341"/>
      <c r="H39" s="115"/>
      <c r="I39" s="116"/>
      <c r="J39" s="116"/>
      <c r="K39" s="115"/>
      <c r="L39" s="115"/>
      <c r="M39" s="115"/>
      <c r="N39" s="115"/>
      <c r="O39" s="115"/>
      <c r="P39" s="116"/>
      <c r="Q39" s="116"/>
      <c r="R39" s="115"/>
      <c r="S39" s="115"/>
      <c r="T39" s="115"/>
      <c r="U39" s="115"/>
      <c r="V39" s="115"/>
      <c r="W39" s="116"/>
      <c r="X39" s="116"/>
      <c r="Y39" s="115"/>
      <c r="Z39" s="115"/>
      <c r="AA39" s="115"/>
      <c r="AB39" s="115"/>
      <c r="AC39" s="115"/>
      <c r="AD39" s="116"/>
      <c r="AE39" s="116"/>
      <c r="AF39" s="116"/>
      <c r="AG39" s="116"/>
      <c r="AH39" s="115"/>
      <c r="AI39" s="115"/>
      <c r="AJ39" s="115"/>
      <c r="AK39" s="116"/>
      <c r="AL39" s="116"/>
      <c r="AM39" s="91">
        <f t="shared" si="1"/>
        <v>0</v>
      </c>
      <c r="AN39" s="18">
        <f t="shared" si="2"/>
        <v>0</v>
      </c>
    </row>
    <row r="40" spans="2:40" ht="16.5" customHeight="1" thickBot="1" x14ac:dyDescent="0.25">
      <c r="B40" s="16"/>
      <c r="C40" s="19"/>
      <c r="D40" s="9"/>
      <c r="E40" s="261" t="s">
        <v>36</v>
      </c>
      <c r="F40" s="262"/>
      <c r="G40" s="263"/>
      <c r="H40" s="98">
        <f t="shared" ref="H40:AL40" si="3">SUM(H30:H39)</f>
        <v>8</v>
      </c>
      <c r="I40" s="98">
        <f t="shared" si="3"/>
        <v>0</v>
      </c>
      <c r="J40" s="98">
        <f t="shared" si="3"/>
        <v>0</v>
      </c>
      <c r="K40" s="98">
        <f t="shared" si="3"/>
        <v>8</v>
      </c>
      <c r="L40" s="98">
        <f t="shared" si="3"/>
        <v>8</v>
      </c>
      <c r="M40" s="98">
        <f t="shared" si="3"/>
        <v>8</v>
      </c>
      <c r="N40" s="98">
        <f t="shared" si="3"/>
        <v>0</v>
      </c>
      <c r="O40" s="98">
        <f t="shared" si="3"/>
        <v>0</v>
      </c>
      <c r="P40" s="98">
        <f t="shared" si="3"/>
        <v>0</v>
      </c>
      <c r="Q40" s="98">
        <f t="shared" si="3"/>
        <v>0</v>
      </c>
      <c r="R40" s="98">
        <f t="shared" si="3"/>
        <v>0</v>
      </c>
      <c r="S40" s="98">
        <f t="shared" si="3"/>
        <v>0</v>
      </c>
      <c r="T40" s="98">
        <f t="shared" si="3"/>
        <v>4</v>
      </c>
      <c r="U40" s="98">
        <f t="shared" si="3"/>
        <v>8</v>
      </c>
      <c r="V40" s="98">
        <f t="shared" si="3"/>
        <v>8</v>
      </c>
      <c r="W40" s="98">
        <f t="shared" si="3"/>
        <v>0</v>
      </c>
      <c r="X40" s="98">
        <f t="shared" si="3"/>
        <v>0</v>
      </c>
      <c r="Y40" s="98">
        <f t="shared" si="3"/>
        <v>0</v>
      </c>
      <c r="Z40" s="98">
        <f t="shared" si="3"/>
        <v>0</v>
      </c>
      <c r="AA40" s="98">
        <f t="shared" si="3"/>
        <v>0</v>
      </c>
      <c r="AB40" s="98">
        <f t="shared" si="3"/>
        <v>0</v>
      </c>
      <c r="AC40" s="98">
        <f t="shared" si="3"/>
        <v>0</v>
      </c>
      <c r="AD40" s="98">
        <f t="shared" si="3"/>
        <v>0</v>
      </c>
      <c r="AE40" s="98">
        <f t="shared" si="3"/>
        <v>0</v>
      </c>
      <c r="AF40" s="98">
        <f t="shared" si="3"/>
        <v>0</v>
      </c>
      <c r="AG40" s="98">
        <f t="shared" si="3"/>
        <v>0</v>
      </c>
      <c r="AH40" s="98">
        <f t="shared" si="3"/>
        <v>0</v>
      </c>
      <c r="AI40" s="98">
        <f t="shared" si="3"/>
        <v>0</v>
      </c>
      <c r="AJ40" s="98">
        <f t="shared" si="3"/>
        <v>0</v>
      </c>
      <c r="AK40" s="98">
        <f t="shared" si="3"/>
        <v>0</v>
      </c>
      <c r="AL40" s="98">
        <f t="shared" si="3"/>
        <v>0</v>
      </c>
      <c r="AM40" s="99">
        <f>SUM(AM30:AM39)</f>
        <v>52</v>
      </c>
      <c r="AN40" s="30"/>
    </row>
    <row r="41" spans="2:40" ht="16.5" customHeight="1" thickBot="1" x14ac:dyDescent="0.25">
      <c r="B41" s="16"/>
      <c r="C41" s="19"/>
      <c r="D41" s="9"/>
      <c r="E41" s="253" t="s">
        <v>59</v>
      </c>
      <c r="F41" s="254"/>
      <c r="G41" s="255"/>
      <c r="H41" s="98">
        <f t="shared" ref="H41:AM41" si="4">H40/8</f>
        <v>1</v>
      </c>
      <c r="I41" s="98">
        <f t="shared" si="4"/>
        <v>0</v>
      </c>
      <c r="J41" s="98">
        <f t="shared" si="4"/>
        <v>0</v>
      </c>
      <c r="K41" s="98">
        <f t="shared" si="4"/>
        <v>1</v>
      </c>
      <c r="L41" s="98">
        <f t="shared" si="4"/>
        <v>1</v>
      </c>
      <c r="M41" s="98">
        <f t="shared" si="4"/>
        <v>1</v>
      </c>
      <c r="N41" s="98">
        <f t="shared" si="4"/>
        <v>0</v>
      </c>
      <c r="O41" s="98">
        <f t="shared" si="4"/>
        <v>0</v>
      </c>
      <c r="P41" s="98">
        <f t="shared" si="4"/>
        <v>0</v>
      </c>
      <c r="Q41" s="98">
        <f t="shared" si="4"/>
        <v>0</v>
      </c>
      <c r="R41" s="98">
        <f t="shared" si="4"/>
        <v>0</v>
      </c>
      <c r="S41" s="98">
        <f t="shared" si="4"/>
        <v>0</v>
      </c>
      <c r="T41" s="98">
        <f t="shared" si="4"/>
        <v>0.5</v>
      </c>
      <c r="U41" s="98">
        <f t="shared" si="4"/>
        <v>1</v>
      </c>
      <c r="V41" s="98">
        <f t="shared" si="4"/>
        <v>1</v>
      </c>
      <c r="W41" s="98">
        <f t="shared" si="4"/>
        <v>0</v>
      </c>
      <c r="X41" s="98">
        <f t="shared" si="4"/>
        <v>0</v>
      </c>
      <c r="Y41" s="98">
        <f t="shared" si="4"/>
        <v>0</v>
      </c>
      <c r="Z41" s="98">
        <f t="shared" si="4"/>
        <v>0</v>
      </c>
      <c r="AA41" s="98">
        <f t="shared" si="4"/>
        <v>0</v>
      </c>
      <c r="AB41" s="98">
        <f t="shared" si="4"/>
        <v>0</v>
      </c>
      <c r="AC41" s="98">
        <f t="shared" si="4"/>
        <v>0</v>
      </c>
      <c r="AD41" s="98">
        <f t="shared" si="4"/>
        <v>0</v>
      </c>
      <c r="AE41" s="98">
        <f t="shared" si="4"/>
        <v>0</v>
      </c>
      <c r="AF41" s="98">
        <f t="shared" si="4"/>
        <v>0</v>
      </c>
      <c r="AG41" s="98">
        <f t="shared" si="4"/>
        <v>0</v>
      </c>
      <c r="AH41" s="98">
        <f t="shared" si="4"/>
        <v>0</v>
      </c>
      <c r="AI41" s="98">
        <f t="shared" si="4"/>
        <v>0</v>
      </c>
      <c r="AJ41" s="98">
        <f t="shared" si="4"/>
        <v>0</v>
      </c>
      <c r="AK41" s="98">
        <f t="shared" si="4"/>
        <v>0</v>
      </c>
      <c r="AL41" s="98">
        <f t="shared" si="4"/>
        <v>0</v>
      </c>
      <c r="AM41" s="99">
        <f t="shared" si="4"/>
        <v>6.5</v>
      </c>
      <c r="AN41" s="30"/>
    </row>
    <row r="42" spans="2:40" ht="16.5" customHeight="1" thickBot="1" x14ac:dyDescent="0.25">
      <c r="B42" s="16"/>
      <c r="C42" s="117" t="s">
        <v>49</v>
      </c>
      <c r="D42" s="9"/>
      <c r="E42" s="20"/>
      <c r="F42" s="20"/>
      <c r="G42" s="20"/>
      <c r="H42" s="11"/>
      <c r="I42" s="13"/>
      <c r="J42" s="13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2:40" ht="15.75" customHeight="1" x14ac:dyDescent="0.2">
      <c r="B43" s="16"/>
      <c r="C43" s="301" t="s">
        <v>23</v>
      </c>
      <c r="D43" s="264" t="s">
        <v>19</v>
      </c>
      <c r="E43" s="265"/>
      <c r="F43" s="265"/>
      <c r="G43" s="266"/>
      <c r="H43" s="121"/>
      <c r="I43" s="123"/>
      <c r="J43" s="123"/>
      <c r="K43" s="121"/>
      <c r="L43" s="122"/>
      <c r="M43" s="121"/>
      <c r="N43" s="121"/>
      <c r="O43" s="121"/>
      <c r="P43" s="123"/>
      <c r="Q43" s="123"/>
      <c r="R43" s="121"/>
      <c r="S43" s="121"/>
      <c r="T43" s="121"/>
      <c r="U43" s="121"/>
      <c r="V43" s="121"/>
      <c r="W43" s="123"/>
      <c r="X43" s="123"/>
      <c r="Y43" s="121"/>
      <c r="Z43" s="121"/>
      <c r="AA43" s="121"/>
      <c r="AB43" s="121"/>
      <c r="AC43" s="121"/>
      <c r="AD43" s="123"/>
      <c r="AE43" s="123"/>
      <c r="AF43" s="123"/>
      <c r="AG43" s="123"/>
      <c r="AH43" s="121"/>
      <c r="AI43" s="121"/>
      <c r="AJ43" s="121"/>
      <c r="AK43" s="123"/>
      <c r="AL43" s="123"/>
      <c r="AM43" s="108">
        <f t="shared" ref="AM43:AM51" si="5">SUM(H43:AL43)</f>
        <v>0</v>
      </c>
      <c r="AN43" s="108">
        <f t="shared" ref="AN43:AN48" si="6">AM43/8</f>
        <v>0</v>
      </c>
    </row>
    <row r="44" spans="2:40" ht="15.75" customHeight="1" thickBot="1" x14ac:dyDescent="0.25">
      <c r="B44" s="16"/>
      <c r="C44" s="302"/>
      <c r="D44" s="267" t="s">
        <v>41</v>
      </c>
      <c r="E44" s="268"/>
      <c r="F44" s="268"/>
      <c r="G44" s="269"/>
      <c r="H44" s="238"/>
      <c r="I44" s="239"/>
      <c r="J44" s="239"/>
      <c r="K44" s="238"/>
      <c r="L44" s="238"/>
      <c r="M44" s="238"/>
      <c r="N44" s="238"/>
      <c r="O44" s="238"/>
      <c r="P44" s="239"/>
      <c r="Q44" s="239"/>
      <c r="R44" s="238"/>
      <c r="S44" s="238"/>
      <c r="T44" s="238"/>
      <c r="U44" s="238"/>
      <c r="V44" s="238"/>
      <c r="W44" s="239"/>
      <c r="X44" s="239"/>
      <c r="Y44" s="238"/>
      <c r="Z44" s="238"/>
      <c r="AA44" s="238"/>
      <c r="AB44" s="238"/>
      <c r="AC44" s="238"/>
      <c r="AD44" s="239"/>
      <c r="AE44" s="239"/>
      <c r="AF44" s="239"/>
      <c r="AG44" s="239"/>
      <c r="AH44" s="238"/>
      <c r="AI44" s="238"/>
      <c r="AJ44" s="238"/>
      <c r="AK44" s="239"/>
      <c r="AL44" s="239"/>
      <c r="AM44" s="141">
        <f t="shared" si="5"/>
        <v>0</v>
      </c>
      <c r="AN44" s="141">
        <f t="shared" si="6"/>
        <v>0</v>
      </c>
    </row>
    <row r="45" spans="2:40" ht="15.75" customHeight="1" x14ac:dyDescent="0.2">
      <c r="B45" s="16"/>
      <c r="C45" s="302"/>
      <c r="D45" s="270" t="s">
        <v>2</v>
      </c>
      <c r="E45" s="271"/>
      <c r="F45" s="271"/>
      <c r="G45" s="272"/>
      <c r="H45" s="242"/>
      <c r="I45" s="131"/>
      <c r="J45" s="131"/>
      <c r="K45" s="130"/>
      <c r="L45" s="130"/>
      <c r="M45" s="130"/>
      <c r="N45" s="130"/>
      <c r="O45" s="130"/>
      <c r="P45" s="131"/>
      <c r="Q45" s="131"/>
      <c r="R45" s="130"/>
      <c r="S45" s="130"/>
      <c r="T45" s="130"/>
      <c r="U45" s="130"/>
      <c r="V45" s="130"/>
      <c r="W45" s="131"/>
      <c r="X45" s="131"/>
      <c r="Y45" s="130"/>
      <c r="Z45" s="130"/>
      <c r="AA45" s="130"/>
      <c r="AB45" s="130"/>
      <c r="AC45" s="130"/>
      <c r="AD45" s="131"/>
      <c r="AE45" s="131"/>
      <c r="AF45" s="131"/>
      <c r="AG45" s="131"/>
      <c r="AH45" s="130"/>
      <c r="AI45" s="130"/>
      <c r="AJ45" s="130"/>
      <c r="AK45" s="131"/>
      <c r="AL45" s="244"/>
      <c r="AM45" s="237">
        <f t="shared" si="5"/>
        <v>0</v>
      </c>
      <c r="AN45" s="212">
        <f t="shared" si="6"/>
        <v>0</v>
      </c>
    </row>
    <row r="46" spans="2:40" ht="15.75" customHeight="1" x14ac:dyDescent="0.2">
      <c r="B46" s="16"/>
      <c r="C46" s="302"/>
      <c r="D46" s="273" t="s">
        <v>68</v>
      </c>
      <c r="E46" s="274"/>
      <c r="F46" s="274"/>
      <c r="G46" s="275"/>
      <c r="H46" s="243"/>
      <c r="I46" s="129"/>
      <c r="J46" s="129"/>
      <c r="K46" s="128"/>
      <c r="L46" s="128"/>
      <c r="M46" s="128"/>
      <c r="N46" s="128"/>
      <c r="O46" s="128"/>
      <c r="P46" s="129"/>
      <c r="Q46" s="129"/>
      <c r="R46" s="128"/>
      <c r="S46" s="128"/>
      <c r="T46" s="128"/>
      <c r="U46" s="128"/>
      <c r="V46" s="128"/>
      <c r="W46" s="129"/>
      <c r="X46" s="129"/>
      <c r="Y46" s="128"/>
      <c r="Z46" s="128"/>
      <c r="AA46" s="128"/>
      <c r="AB46" s="128"/>
      <c r="AC46" s="128"/>
      <c r="AD46" s="129"/>
      <c r="AE46" s="129"/>
      <c r="AF46" s="129"/>
      <c r="AG46" s="129"/>
      <c r="AH46" s="128"/>
      <c r="AI46" s="128"/>
      <c r="AJ46" s="128"/>
      <c r="AK46" s="129"/>
      <c r="AL46" s="245"/>
      <c r="AM46" s="213">
        <f t="shared" si="5"/>
        <v>0</v>
      </c>
      <c r="AN46" s="213">
        <f t="shared" si="6"/>
        <v>0</v>
      </c>
    </row>
    <row r="47" spans="2:40" ht="15.75" customHeight="1" x14ac:dyDescent="0.2">
      <c r="B47" s="16"/>
      <c r="C47" s="302"/>
      <c r="D47" s="286" t="s">
        <v>77</v>
      </c>
      <c r="E47" s="287"/>
      <c r="F47" s="287"/>
      <c r="G47" s="288"/>
      <c r="H47" s="242"/>
      <c r="I47" s="131"/>
      <c r="J47" s="131"/>
      <c r="K47" s="130"/>
      <c r="L47" s="130"/>
      <c r="M47" s="130"/>
      <c r="N47" s="130"/>
      <c r="O47" s="130"/>
      <c r="P47" s="131"/>
      <c r="Q47" s="131"/>
      <c r="R47" s="130"/>
      <c r="S47" s="130"/>
      <c r="T47" s="130"/>
      <c r="U47" s="130"/>
      <c r="V47" s="130"/>
      <c r="W47" s="131"/>
      <c r="X47" s="131"/>
      <c r="Y47" s="130"/>
      <c r="Z47" s="130"/>
      <c r="AA47" s="130"/>
      <c r="AB47" s="130"/>
      <c r="AC47" s="130"/>
      <c r="AD47" s="131"/>
      <c r="AE47" s="131"/>
      <c r="AF47" s="131"/>
      <c r="AG47" s="131"/>
      <c r="AH47" s="130"/>
      <c r="AI47" s="130"/>
      <c r="AJ47" s="130"/>
      <c r="AK47" s="131"/>
      <c r="AL47" s="244"/>
      <c r="AM47" s="214">
        <f t="shared" si="5"/>
        <v>0</v>
      </c>
      <c r="AN47" s="214">
        <f t="shared" si="6"/>
        <v>0</v>
      </c>
    </row>
    <row r="48" spans="2:40" ht="15.75" customHeight="1" thickBot="1" x14ac:dyDescent="0.25">
      <c r="B48" s="16"/>
      <c r="C48" s="303"/>
      <c r="D48" s="289" t="s">
        <v>4</v>
      </c>
      <c r="E48" s="290"/>
      <c r="F48" s="290"/>
      <c r="G48" s="291"/>
      <c r="H48" s="243"/>
      <c r="I48" s="129"/>
      <c r="J48" s="129"/>
      <c r="K48" s="128"/>
      <c r="L48" s="128"/>
      <c r="M48" s="128"/>
      <c r="N48" s="128"/>
      <c r="O48" s="128"/>
      <c r="P48" s="129"/>
      <c r="Q48" s="129"/>
      <c r="R48" s="128"/>
      <c r="S48" s="128"/>
      <c r="T48" s="128"/>
      <c r="U48" s="128"/>
      <c r="V48" s="128"/>
      <c r="W48" s="129"/>
      <c r="X48" s="129"/>
      <c r="Y48" s="128"/>
      <c r="Z48" s="128"/>
      <c r="AA48" s="128"/>
      <c r="AB48" s="128"/>
      <c r="AC48" s="128"/>
      <c r="AD48" s="129"/>
      <c r="AE48" s="129"/>
      <c r="AF48" s="129"/>
      <c r="AG48" s="129"/>
      <c r="AH48" s="128"/>
      <c r="AI48" s="128"/>
      <c r="AJ48" s="128"/>
      <c r="AK48" s="129"/>
      <c r="AL48" s="245"/>
      <c r="AM48" s="215">
        <f t="shared" si="5"/>
        <v>0</v>
      </c>
      <c r="AN48" s="215">
        <f t="shared" si="6"/>
        <v>0</v>
      </c>
    </row>
    <row r="49" spans="2:40" ht="15.75" customHeight="1" thickBot="1" x14ac:dyDescent="0.25">
      <c r="B49" s="16"/>
      <c r="C49" s="9"/>
      <c r="D49" s="256" t="s">
        <v>61</v>
      </c>
      <c r="E49" s="258" t="s">
        <v>37</v>
      </c>
      <c r="F49" s="259"/>
      <c r="G49" s="260"/>
      <c r="H49" s="240">
        <f t="shared" ref="H49:AL49" si="7">SUM(H43:H48)</f>
        <v>0</v>
      </c>
      <c r="I49" s="240">
        <f t="shared" si="7"/>
        <v>0</v>
      </c>
      <c r="J49" s="240">
        <f t="shared" si="7"/>
        <v>0</v>
      </c>
      <c r="K49" s="240">
        <f t="shared" si="7"/>
        <v>0</v>
      </c>
      <c r="L49" s="240">
        <f t="shared" si="7"/>
        <v>0</v>
      </c>
      <c r="M49" s="240">
        <f t="shared" si="7"/>
        <v>0</v>
      </c>
      <c r="N49" s="240">
        <f t="shared" si="7"/>
        <v>0</v>
      </c>
      <c r="O49" s="240">
        <f t="shared" si="7"/>
        <v>0</v>
      </c>
      <c r="P49" s="240">
        <f t="shared" si="7"/>
        <v>0</v>
      </c>
      <c r="Q49" s="240">
        <f t="shared" si="7"/>
        <v>0</v>
      </c>
      <c r="R49" s="240">
        <f t="shared" si="7"/>
        <v>0</v>
      </c>
      <c r="S49" s="240">
        <f t="shared" si="7"/>
        <v>0</v>
      </c>
      <c r="T49" s="240">
        <f t="shared" si="7"/>
        <v>0</v>
      </c>
      <c r="U49" s="240">
        <f t="shared" si="7"/>
        <v>0</v>
      </c>
      <c r="V49" s="240">
        <f t="shared" si="7"/>
        <v>0</v>
      </c>
      <c r="W49" s="240">
        <f t="shared" si="7"/>
        <v>0</v>
      </c>
      <c r="X49" s="240">
        <f t="shared" si="7"/>
        <v>0</v>
      </c>
      <c r="Y49" s="240">
        <f t="shared" si="7"/>
        <v>0</v>
      </c>
      <c r="Z49" s="240">
        <f t="shared" si="7"/>
        <v>0</v>
      </c>
      <c r="AA49" s="240">
        <f t="shared" si="7"/>
        <v>0</v>
      </c>
      <c r="AB49" s="240">
        <f t="shared" si="7"/>
        <v>0</v>
      </c>
      <c r="AC49" s="240">
        <f t="shared" si="7"/>
        <v>0</v>
      </c>
      <c r="AD49" s="240">
        <f t="shared" si="7"/>
        <v>0</v>
      </c>
      <c r="AE49" s="240">
        <f t="shared" si="7"/>
        <v>0</v>
      </c>
      <c r="AF49" s="240">
        <f t="shared" si="7"/>
        <v>0</v>
      </c>
      <c r="AG49" s="240">
        <f t="shared" si="7"/>
        <v>0</v>
      </c>
      <c r="AH49" s="240">
        <f t="shared" si="7"/>
        <v>0</v>
      </c>
      <c r="AI49" s="240">
        <f t="shared" si="7"/>
        <v>0</v>
      </c>
      <c r="AJ49" s="240">
        <f t="shared" si="7"/>
        <v>0</v>
      </c>
      <c r="AK49" s="240">
        <f t="shared" si="7"/>
        <v>0</v>
      </c>
      <c r="AL49" s="241">
        <f t="shared" si="7"/>
        <v>0</v>
      </c>
      <c r="AM49" s="103">
        <f>SUM(H49:AL49)</f>
        <v>0</v>
      </c>
      <c r="AN49" s="9"/>
    </row>
    <row r="50" spans="2:40" x14ac:dyDescent="0.2">
      <c r="B50" s="16"/>
      <c r="C50" s="9"/>
      <c r="D50" s="257"/>
      <c r="E50" s="292" t="s">
        <v>76</v>
      </c>
      <c r="F50" s="293"/>
      <c r="G50" s="294"/>
      <c r="H50" s="206">
        <f>H40+H43+H44</f>
        <v>8</v>
      </c>
      <c r="I50" s="206">
        <f t="shared" ref="I50:AL50" si="8">I40+I43+I44</f>
        <v>0</v>
      </c>
      <c r="J50" s="206">
        <f t="shared" si="8"/>
        <v>0</v>
      </c>
      <c r="K50" s="206">
        <f t="shared" si="8"/>
        <v>8</v>
      </c>
      <c r="L50" s="206">
        <f t="shared" si="8"/>
        <v>8</v>
      </c>
      <c r="M50" s="206">
        <f t="shared" si="8"/>
        <v>8</v>
      </c>
      <c r="N50" s="206">
        <f t="shared" si="8"/>
        <v>0</v>
      </c>
      <c r="O50" s="206">
        <f t="shared" si="8"/>
        <v>0</v>
      </c>
      <c r="P50" s="206">
        <f t="shared" si="8"/>
        <v>0</v>
      </c>
      <c r="Q50" s="206">
        <f t="shared" si="8"/>
        <v>0</v>
      </c>
      <c r="R50" s="206">
        <f t="shared" si="8"/>
        <v>0</v>
      </c>
      <c r="S50" s="206">
        <f t="shared" si="8"/>
        <v>0</v>
      </c>
      <c r="T50" s="206">
        <f t="shared" si="8"/>
        <v>4</v>
      </c>
      <c r="U50" s="206">
        <f t="shared" si="8"/>
        <v>8</v>
      </c>
      <c r="V50" s="206">
        <f t="shared" si="8"/>
        <v>8</v>
      </c>
      <c r="W50" s="206">
        <f t="shared" si="8"/>
        <v>0</v>
      </c>
      <c r="X50" s="206">
        <f t="shared" si="8"/>
        <v>0</v>
      </c>
      <c r="Y50" s="206">
        <f t="shared" si="8"/>
        <v>0</v>
      </c>
      <c r="Z50" s="206">
        <f t="shared" si="8"/>
        <v>0</v>
      </c>
      <c r="AA50" s="206">
        <f t="shared" si="8"/>
        <v>0</v>
      </c>
      <c r="AB50" s="206">
        <f t="shared" si="8"/>
        <v>0</v>
      </c>
      <c r="AC50" s="206">
        <f t="shared" si="8"/>
        <v>0</v>
      </c>
      <c r="AD50" s="206">
        <f t="shared" si="8"/>
        <v>0</v>
      </c>
      <c r="AE50" s="206">
        <f t="shared" si="8"/>
        <v>0</v>
      </c>
      <c r="AF50" s="206">
        <f t="shared" si="8"/>
        <v>0</v>
      </c>
      <c r="AG50" s="206">
        <f t="shared" si="8"/>
        <v>0</v>
      </c>
      <c r="AH50" s="206">
        <f t="shared" si="8"/>
        <v>0</v>
      </c>
      <c r="AI50" s="206">
        <f t="shared" si="8"/>
        <v>0</v>
      </c>
      <c r="AJ50" s="206">
        <f t="shared" si="8"/>
        <v>0</v>
      </c>
      <c r="AK50" s="206">
        <f t="shared" si="8"/>
        <v>0</v>
      </c>
      <c r="AL50" s="206">
        <f t="shared" si="8"/>
        <v>0</v>
      </c>
      <c r="AM50" s="209">
        <f>SUM(H50:AL50)</f>
        <v>52</v>
      </c>
      <c r="AN50" s="9"/>
    </row>
    <row r="51" spans="2:40" ht="13.5" thickBot="1" x14ac:dyDescent="0.25">
      <c r="B51" s="16"/>
      <c r="C51" s="9"/>
      <c r="D51" s="257"/>
      <c r="E51" s="295" t="s">
        <v>73</v>
      </c>
      <c r="F51" s="296"/>
      <c r="G51" s="297"/>
      <c r="H51" s="106">
        <f t="shared" ref="H51:AL51" si="9">SUM(H45:H48)</f>
        <v>0</v>
      </c>
      <c r="I51" s="106">
        <f t="shared" si="9"/>
        <v>0</v>
      </c>
      <c r="J51" s="106">
        <f t="shared" si="9"/>
        <v>0</v>
      </c>
      <c r="K51" s="106">
        <f t="shared" si="9"/>
        <v>0</v>
      </c>
      <c r="L51" s="106">
        <f t="shared" si="9"/>
        <v>0</v>
      </c>
      <c r="M51" s="106">
        <f t="shared" si="9"/>
        <v>0</v>
      </c>
      <c r="N51" s="106">
        <f t="shared" si="9"/>
        <v>0</v>
      </c>
      <c r="O51" s="106">
        <f t="shared" si="9"/>
        <v>0</v>
      </c>
      <c r="P51" s="106">
        <f t="shared" si="9"/>
        <v>0</v>
      </c>
      <c r="Q51" s="106">
        <f t="shared" si="9"/>
        <v>0</v>
      </c>
      <c r="R51" s="106">
        <f t="shared" si="9"/>
        <v>0</v>
      </c>
      <c r="S51" s="106">
        <f t="shared" si="9"/>
        <v>0</v>
      </c>
      <c r="T51" s="106">
        <f t="shared" si="9"/>
        <v>0</v>
      </c>
      <c r="U51" s="106">
        <f t="shared" si="9"/>
        <v>0</v>
      </c>
      <c r="V51" s="106">
        <f t="shared" si="9"/>
        <v>0</v>
      </c>
      <c r="W51" s="106">
        <f t="shared" si="9"/>
        <v>0</v>
      </c>
      <c r="X51" s="106">
        <f t="shared" si="9"/>
        <v>0</v>
      </c>
      <c r="Y51" s="106">
        <f t="shared" si="9"/>
        <v>0</v>
      </c>
      <c r="Z51" s="106">
        <f t="shared" si="9"/>
        <v>0</v>
      </c>
      <c r="AA51" s="106">
        <f t="shared" si="9"/>
        <v>0</v>
      </c>
      <c r="AB51" s="106">
        <f t="shared" si="9"/>
        <v>0</v>
      </c>
      <c r="AC51" s="106">
        <f t="shared" si="9"/>
        <v>0</v>
      </c>
      <c r="AD51" s="106">
        <f t="shared" si="9"/>
        <v>0</v>
      </c>
      <c r="AE51" s="106">
        <f t="shared" si="9"/>
        <v>0</v>
      </c>
      <c r="AF51" s="106">
        <f t="shared" si="9"/>
        <v>0</v>
      </c>
      <c r="AG51" s="106">
        <f t="shared" si="9"/>
        <v>0</v>
      </c>
      <c r="AH51" s="106">
        <f t="shared" si="9"/>
        <v>0</v>
      </c>
      <c r="AI51" s="106">
        <f t="shared" si="9"/>
        <v>0</v>
      </c>
      <c r="AJ51" s="106">
        <f t="shared" si="9"/>
        <v>0</v>
      </c>
      <c r="AK51" s="106">
        <f t="shared" si="9"/>
        <v>0</v>
      </c>
      <c r="AL51" s="177">
        <f t="shared" si="9"/>
        <v>0</v>
      </c>
      <c r="AM51" s="18">
        <f t="shared" si="5"/>
        <v>0</v>
      </c>
      <c r="AN51" s="9"/>
    </row>
    <row r="52" spans="2:40" x14ac:dyDescent="0.2">
      <c r="B52" s="16"/>
      <c r="C52" s="9"/>
      <c r="D52" s="298" t="s">
        <v>60</v>
      </c>
      <c r="E52" s="258" t="s">
        <v>37</v>
      </c>
      <c r="F52" s="259"/>
      <c r="G52" s="260"/>
      <c r="H52" s="102">
        <f t="shared" ref="H52:AL52" si="10">(SUM(H43:H48))/8</f>
        <v>0</v>
      </c>
      <c r="I52" s="102">
        <f t="shared" si="10"/>
        <v>0</v>
      </c>
      <c r="J52" s="102">
        <f t="shared" si="10"/>
        <v>0</v>
      </c>
      <c r="K52" s="102">
        <f t="shared" si="10"/>
        <v>0</v>
      </c>
      <c r="L52" s="102">
        <f t="shared" si="10"/>
        <v>0</v>
      </c>
      <c r="M52" s="102">
        <f t="shared" si="10"/>
        <v>0</v>
      </c>
      <c r="N52" s="102">
        <f t="shared" si="10"/>
        <v>0</v>
      </c>
      <c r="O52" s="102">
        <f t="shared" si="10"/>
        <v>0</v>
      </c>
      <c r="P52" s="102">
        <f t="shared" si="10"/>
        <v>0</v>
      </c>
      <c r="Q52" s="102">
        <f t="shared" si="10"/>
        <v>0</v>
      </c>
      <c r="R52" s="102">
        <f t="shared" si="10"/>
        <v>0</v>
      </c>
      <c r="S52" s="102">
        <f t="shared" ref="S52:AF52" si="11">(SUM(S43:S48))/8</f>
        <v>0</v>
      </c>
      <c r="T52" s="102">
        <f t="shared" si="11"/>
        <v>0</v>
      </c>
      <c r="U52" s="102">
        <f t="shared" si="11"/>
        <v>0</v>
      </c>
      <c r="V52" s="102">
        <f t="shared" si="11"/>
        <v>0</v>
      </c>
      <c r="W52" s="102">
        <f t="shared" si="11"/>
        <v>0</v>
      </c>
      <c r="X52" s="102">
        <f t="shared" si="11"/>
        <v>0</v>
      </c>
      <c r="Y52" s="102">
        <f t="shared" si="11"/>
        <v>0</v>
      </c>
      <c r="Z52" s="102">
        <f t="shared" si="11"/>
        <v>0</v>
      </c>
      <c r="AA52" s="102">
        <f t="shared" si="11"/>
        <v>0</v>
      </c>
      <c r="AB52" s="102">
        <f t="shared" si="11"/>
        <v>0</v>
      </c>
      <c r="AC52" s="102">
        <f t="shared" si="11"/>
        <v>0</v>
      </c>
      <c r="AD52" s="102">
        <f t="shared" si="11"/>
        <v>0</v>
      </c>
      <c r="AE52" s="102">
        <f t="shared" si="11"/>
        <v>0</v>
      </c>
      <c r="AF52" s="102">
        <f t="shared" si="11"/>
        <v>0</v>
      </c>
      <c r="AG52" s="102">
        <f t="shared" si="10"/>
        <v>0</v>
      </c>
      <c r="AH52" s="102">
        <f t="shared" si="10"/>
        <v>0</v>
      </c>
      <c r="AI52" s="102">
        <f t="shared" si="10"/>
        <v>0</v>
      </c>
      <c r="AJ52" s="102">
        <f t="shared" si="10"/>
        <v>0</v>
      </c>
      <c r="AK52" s="102">
        <f t="shared" si="10"/>
        <v>0</v>
      </c>
      <c r="AL52" s="208">
        <f t="shared" si="10"/>
        <v>0</v>
      </c>
      <c r="AM52" s="210">
        <f>SUM(H52:AL52)</f>
        <v>0</v>
      </c>
      <c r="AN52" s="9"/>
    </row>
    <row r="53" spans="2:40" x14ac:dyDescent="0.2">
      <c r="B53" s="16"/>
      <c r="C53" s="9"/>
      <c r="D53" s="299"/>
      <c r="E53" s="292" t="s">
        <v>62</v>
      </c>
      <c r="F53" s="293"/>
      <c r="G53" s="294"/>
      <c r="H53" s="104">
        <f>(H40+H43+H44)/8</f>
        <v>1</v>
      </c>
      <c r="I53" s="104">
        <f t="shared" ref="I53:AL53" si="12">(I40+I43+I44)/8</f>
        <v>0</v>
      </c>
      <c r="J53" s="104">
        <f t="shared" si="12"/>
        <v>0</v>
      </c>
      <c r="K53" s="104">
        <f t="shared" si="12"/>
        <v>1</v>
      </c>
      <c r="L53" s="104">
        <f t="shared" si="12"/>
        <v>1</v>
      </c>
      <c r="M53" s="104">
        <f t="shared" si="12"/>
        <v>1</v>
      </c>
      <c r="N53" s="104">
        <f t="shared" si="12"/>
        <v>0</v>
      </c>
      <c r="O53" s="104">
        <f t="shared" si="12"/>
        <v>0</v>
      </c>
      <c r="P53" s="104">
        <f t="shared" si="12"/>
        <v>0</v>
      </c>
      <c r="Q53" s="104">
        <f t="shared" si="12"/>
        <v>0</v>
      </c>
      <c r="R53" s="104">
        <f t="shared" si="12"/>
        <v>0</v>
      </c>
      <c r="S53" s="104">
        <f t="shared" si="12"/>
        <v>0</v>
      </c>
      <c r="T53" s="104">
        <f t="shared" si="12"/>
        <v>0.5</v>
      </c>
      <c r="U53" s="104">
        <f t="shared" si="12"/>
        <v>1</v>
      </c>
      <c r="V53" s="104">
        <f t="shared" si="12"/>
        <v>1</v>
      </c>
      <c r="W53" s="104">
        <f t="shared" si="12"/>
        <v>0</v>
      </c>
      <c r="X53" s="104">
        <f t="shared" si="12"/>
        <v>0</v>
      </c>
      <c r="Y53" s="104">
        <f t="shared" si="12"/>
        <v>0</v>
      </c>
      <c r="Z53" s="104">
        <f t="shared" si="12"/>
        <v>0</v>
      </c>
      <c r="AA53" s="104">
        <f t="shared" si="12"/>
        <v>0</v>
      </c>
      <c r="AB53" s="104">
        <f t="shared" si="12"/>
        <v>0</v>
      </c>
      <c r="AC53" s="104">
        <f t="shared" si="12"/>
        <v>0</v>
      </c>
      <c r="AD53" s="104">
        <f t="shared" si="12"/>
        <v>0</v>
      </c>
      <c r="AE53" s="104">
        <f t="shared" si="12"/>
        <v>0</v>
      </c>
      <c r="AF53" s="104">
        <f t="shared" si="12"/>
        <v>0</v>
      </c>
      <c r="AG53" s="104">
        <f t="shared" si="12"/>
        <v>0</v>
      </c>
      <c r="AH53" s="104">
        <f t="shared" si="12"/>
        <v>0</v>
      </c>
      <c r="AI53" s="104">
        <f t="shared" si="12"/>
        <v>0</v>
      </c>
      <c r="AJ53" s="104">
        <f t="shared" si="12"/>
        <v>0</v>
      </c>
      <c r="AK53" s="104">
        <f t="shared" si="12"/>
        <v>0</v>
      </c>
      <c r="AL53" s="104">
        <f t="shared" si="12"/>
        <v>0</v>
      </c>
      <c r="AM53" s="230">
        <f>SUM(H53:AL53)</f>
        <v>6.5</v>
      </c>
      <c r="AN53" s="9"/>
    </row>
    <row r="54" spans="2:40" ht="13.5" thickBot="1" x14ac:dyDescent="0.25">
      <c r="B54" s="16"/>
      <c r="C54" s="9"/>
      <c r="D54" s="300"/>
      <c r="E54" s="295" t="s">
        <v>74</v>
      </c>
      <c r="F54" s="296"/>
      <c r="G54" s="297"/>
      <c r="H54" s="106">
        <f t="shared" ref="H54:AL54" si="13">(SUM(H45:H48))/8</f>
        <v>0</v>
      </c>
      <c r="I54" s="106">
        <f t="shared" si="13"/>
        <v>0</v>
      </c>
      <c r="J54" s="106">
        <f t="shared" si="13"/>
        <v>0</v>
      </c>
      <c r="K54" s="106">
        <f t="shared" si="13"/>
        <v>0</v>
      </c>
      <c r="L54" s="106">
        <f t="shared" si="13"/>
        <v>0</v>
      </c>
      <c r="M54" s="106">
        <f t="shared" si="13"/>
        <v>0</v>
      </c>
      <c r="N54" s="106">
        <f t="shared" si="13"/>
        <v>0</v>
      </c>
      <c r="O54" s="106">
        <f t="shared" si="13"/>
        <v>0</v>
      </c>
      <c r="P54" s="106">
        <f t="shared" si="13"/>
        <v>0</v>
      </c>
      <c r="Q54" s="106">
        <f t="shared" si="13"/>
        <v>0</v>
      </c>
      <c r="R54" s="106">
        <f t="shared" si="13"/>
        <v>0</v>
      </c>
      <c r="S54" s="106">
        <f t="shared" ref="S54:AF54" si="14">(SUM(S45:S48))/8</f>
        <v>0</v>
      </c>
      <c r="T54" s="106">
        <f t="shared" si="14"/>
        <v>0</v>
      </c>
      <c r="U54" s="106">
        <f t="shared" si="14"/>
        <v>0</v>
      </c>
      <c r="V54" s="106">
        <f t="shared" si="14"/>
        <v>0</v>
      </c>
      <c r="W54" s="106">
        <f t="shared" si="14"/>
        <v>0</v>
      </c>
      <c r="X54" s="106">
        <f t="shared" si="14"/>
        <v>0</v>
      </c>
      <c r="Y54" s="106">
        <f t="shared" si="14"/>
        <v>0</v>
      </c>
      <c r="Z54" s="106">
        <f t="shared" si="14"/>
        <v>0</v>
      </c>
      <c r="AA54" s="106">
        <f t="shared" si="14"/>
        <v>0</v>
      </c>
      <c r="AB54" s="106">
        <f t="shared" si="14"/>
        <v>0</v>
      </c>
      <c r="AC54" s="106">
        <f t="shared" si="14"/>
        <v>0</v>
      </c>
      <c r="AD54" s="106">
        <f t="shared" si="14"/>
        <v>0</v>
      </c>
      <c r="AE54" s="106">
        <f t="shared" si="14"/>
        <v>0</v>
      </c>
      <c r="AF54" s="106">
        <f t="shared" si="14"/>
        <v>0</v>
      </c>
      <c r="AG54" s="106">
        <f t="shared" si="13"/>
        <v>0</v>
      </c>
      <c r="AH54" s="106">
        <f t="shared" si="13"/>
        <v>0</v>
      </c>
      <c r="AI54" s="106">
        <f t="shared" si="13"/>
        <v>0</v>
      </c>
      <c r="AJ54" s="106">
        <f t="shared" si="13"/>
        <v>0</v>
      </c>
      <c r="AK54" s="106">
        <f t="shared" si="13"/>
        <v>0</v>
      </c>
      <c r="AL54" s="177">
        <f t="shared" si="13"/>
        <v>0</v>
      </c>
      <c r="AM54" s="18">
        <f>SUM(H54:AL54)</f>
        <v>0</v>
      </c>
      <c r="AN54" s="9"/>
    </row>
    <row r="55" spans="2:40" x14ac:dyDescent="0.2">
      <c r="B55" s="16"/>
      <c r="C55" s="9"/>
      <c r="D55" s="9"/>
      <c r="E55" s="21"/>
      <c r="F55" s="21"/>
      <c r="G55" s="21"/>
      <c r="H55" s="1"/>
      <c r="I55" s="21"/>
      <c r="J55" s="21"/>
      <c r="K55" s="2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30"/>
    </row>
    <row r="56" spans="2:40" ht="15" x14ac:dyDescent="0.25">
      <c r="B56" s="16"/>
      <c r="C56" s="9"/>
      <c r="D56" s="22"/>
      <c r="E56" s="1"/>
      <c r="F56" s="1"/>
      <c r="G56" s="1"/>
      <c r="H56" s="22"/>
      <c r="I56" s="22"/>
      <c r="J56" s="22"/>
      <c r="K56" s="22"/>
      <c r="L56" s="22"/>
      <c r="M56" s="22"/>
      <c r="N56" s="22"/>
      <c r="O56" s="22"/>
      <c r="P56" s="22"/>
      <c r="Q56" s="9"/>
      <c r="R56" s="9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30"/>
    </row>
    <row r="57" spans="2:40" x14ac:dyDescent="0.2">
      <c r="B57" s="16"/>
      <c r="C57" s="9"/>
      <c r="D57" s="9"/>
      <c r="E57" s="1"/>
      <c r="F57" s="1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30"/>
    </row>
    <row r="58" spans="2:40" ht="13.5" thickBot="1" x14ac:dyDescent="0.25">
      <c r="B58" s="16"/>
      <c r="C58" s="9"/>
      <c r="D58" s="23"/>
      <c r="E58" s="23"/>
      <c r="F58" s="23"/>
      <c r="G58" s="23"/>
      <c r="H58" s="9"/>
      <c r="I58" s="9"/>
      <c r="J58" s="23"/>
      <c r="K58" s="23"/>
      <c r="L58" s="23"/>
      <c r="M58" s="23"/>
      <c r="N58" s="23"/>
      <c r="O58" s="23"/>
      <c r="P58" s="9"/>
      <c r="Q58" s="9"/>
      <c r="R58" s="9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30"/>
    </row>
    <row r="59" spans="2:40" x14ac:dyDescent="0.2">
      <c r="B59" s="16"/>
      <c r="C59" s="9"/>
      <c r="D59" s="14" t="s">
        <v>20</v>
      </c>
      <c r="E59" s="14"/>
      <c r="F59" s="9"/>
      <c r="G59" s="9"/>
      <c r="H59" s="9"/>
      <c r="I59" s="9"/>
      <c r="J59" s="14" t="s">
        <v>21</v>
      </c>
      <c r="K59" s="9"/>
      <c r="L59" s="9"/>
      <c r="M59" s="9"/>
      <c r="N59" s="9"/>
      <c r="O59" s="9"/>
      <c r="P59" s="9"/>
      <c r="Q59" s="9"/>
      <c r="R59" s="9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30"/>
    </row>
    <row r="60" spans="2:40" x14ac:dyDescent="0.2">
      <c r="B60" s="16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30"/>
    </row>
    <row r="61" spans="2:40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30"/>
    </row>
    <row r="62" spans="2:40" x14ac:dyDescent="0.2">
      <c r="B62" s="1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30"/>
    </row>
    <row r="63" spans="2:40" x14ac:dyDescent="0.2">
      <c r="B63" s="1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30"/>
    </row>
    <row r="64" spans="2:40" ht="13.5" thickBot="1" x14ac:dyDescent="0.25">
      <c r="B64" s="16"/>
      <c r="C64" s="9"/>
      <c r="D64" s="23"/>
      <c r="E64" s="23"/>
      <c r="F64" s="23"/>
      <c r="G64" s="23"/>
      <c r="H64" s="9"/>
      <c r="I64" s="9"/>
      <c r="J64" s="23"/>
      <c r="K64" s="23"/>
      <c r="L64" s="23"/>
      <c r="M64" s="23"/>
      <c r="N64" s="23"/>
      <c r="O64" s="23"/>
      <c r="P64" s="9"/>
      <c r="Q64" s="9"/>
      <c r="R64" s="9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30"/>
    </row>
    <row r="65" spans="2:40" x14ac:dyDescent="0.2">
      <c r="B65" s="16"/>
      <c r="C65" s="9"/>
      <c r="D65" s="14" t="s">
        <v>22</v>
      </c>
      <c r="E65" s="14"/>
      <c r="F65" s="9"/>
      <c r="G65" s="9"/>
      <c r="H65" s="9"/>
      <c r="I65" s="9"/>
      <c r="J65" s="14" t="s">
        <v>22</v>
      </c>
      <c r="K65" s="9"/>
      <c r="L65" s="9"/>
      <c r="M65" s="9"/>
      <c r="N65" s="9"/>
      <c r="O65" s="9"/>
      <c r="P65" s="9"/>
      <c r="Q65" s="9"/>
      <c r="R65" s="9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30"/>
    </row>
    <row r="66" spans="2:40" x14ac:dyDescent="0.2">
      <c r="B66" s="1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30"/>
    </row>
    <row r="67" spans="2:40" x14ac:dyDescent="0.2"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7"/>
    </row>
    <row r="68" spans="2:40" x14ac:dyDescent="0.2"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7"/>
    </row>
    <row r="69" spans="2:40" x14ac:dyDescent="0.2"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4"/>
    </row>
  </sheetData>
  <mergeCells count="69">
    <mergeCell ref="L27:L29"/>
    <mergeCell ref="M27:M29"/>
    <mergeCell ref="N27:N29"/>
    <mergeCell ref="C27:C39"/>
    <mergeCell ref="D27:D29"/>
    <mergeCell ref="E27:G29"/>
    <mergeCell ref="H27:H29"/>
    <mergeCell ref="I27:I29"/>
    <mergeCell ref="E35:G35"/>
    <mergeCell ref="E30:G30"/>
    <mergeCell ref="E31:G31"/>
    <mergeCell ref="E32:G32"/>
    <mergeCell ref="E33:G33"/>
    <mergeCell ref="E34:G34"/>
    <mergeCell ref="E36:G36"/>
    <mergeCell ref="E37:G37"/>
    <mergeCell ref="E38:G38"/>
    <mergeCell ref="E39:G39"/>
    <mergeCell ref="D11:H12"/>
    <mergeCell ref="H16:O16"/>
    <mergeCell ref="H20:O20"/>
    <mergeCell ref="H22:O22"/>
    <mergeCell ref="H24:O24"/>
    <mergeCell ref="AG27:AG29"/>
    <mergeCell ref="AH27:AH29"/>
    <mergeCell ref="AI27:AI29"/>
    <mergeCell ref="AJ27:AJ29"/>
    <mergeCell ref="AK27:AK29"/>
    <mergeCell ref="C43:C48"/>
    <mergeCell ref="AA27:AA29"/>
    <mergeCell ref="P27:P29"/>
    <mergeCell ref="Q27:Q29"/>
    <mergeCell ref="R27:R29"/>
    <mergeCell ref="S27:S29"/>
    <mergeCell ref="T27:T29"/>
    <mergeCell ref="V27:V29"/>
    <mergeCell ref="W27:W29"/>
    <mergeCell ref="X27:X29"/>
    <mergeCell ref="Y27:Y29"/>
    <mergeCell ref="Z27:Z29"/>
    <mergeCell ref="U27:U29"/>
    <mergeCell ref="O27:O29"/>
    <mergeCell ref="J27:J29"/>
    <mergeCell ref="K27:K29"/>
    <mergeCell ref="S58:AM66"/>
    <mergeCell ref="D47:G47"/>
    <mergeCell ref="D48:G48"/>
    <mergeCell ref="E50:G50"/>
    <mergeCell ref="E51:G51"/>
    <mergeCell ref="E52:G52"/>
    <mergeCell ref="D52:D54"/>
    <mergeCell ref="E53:G53"/>
    <mergeCell ref="E54:G54"/>
    <mergeCell ref="AN27:AN29"/>
    <mergeCell ref="E41:G41"/>
    <mergeCell ref="D49:D51"/>
    <mergeCell ref="E49:G49"/>
    <mergeCell ref="E40:G40"/>
    <mergeCell ref="D43:G43"/>
    <mergeCell ref="D44:G44"/>
    <mergeCell ref="D45:G45"/>
    <mergeCell ref="D46:G46"/>
    <mergeCell ref="AL27:AL29"/>
    <mergeCell ref="AM27:AM29"/>
    <mergeCell ref="AB27:AB29"/>
    <mergeCell ref="AC27:AC29"/>
    <mergeCell ref="AD27:AD29"/>
    <mergeCell ref="AE27:AE29"/>
    <mergeCell ref="AF27:AF29"/>
  </mergeCells>
  <hyperlinks>
    <hyperlink ref="D11:H12" location="'Summary annual time 2018'!A1" display="'Summary annual time 2018'!A1" xr:uid="{00000000-0004-0000-00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V62"/>
  <sheetViews>
    <sheetView topLeftCell="E15" zoomScaleNormal="100" workbookViewId="0">
      <selection activeCell="V17" sqref="V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46204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427">
        <f>jun!AK19+1</f>
        <v>46204</v>
      </c>
      <c r="I19" s="279">
        <f>H19+1</f>
        <v>46205</v>
      </c>
      <c r="J19" s="279">
        <f t="shared" ref="J19:AL19" si="0">I19+1</f>
        <v>46206</v>
      </c>
      <c r="K19" s="391">
        <f t="shared" si="0"/>
        <v>46207</v>
      </c>
      <c r="L19" s="391">
        <f t="shared" si="0"/>
        <v>46208</v>
      </c>
      <c r="M19" s="327">
        <f t="shared" si="0"/>
        <v>46209</v>
      </c>
      <c r="N19" s="327">
        <f t="shared" si="0"/>
        <v>46210</v>
      </c>
      <c r="O19" s="327">
        <f t="shared" si="0"/>
        <v>46211</v>
      </c>
      <c r="P19" s="279">
        <f t="shared" si="0"/>
        <v>46212</v>
      </c>
      <c r="Q19" s="279">
        <f t="shared" si="0"/>
        <v>46213</v>
      </c>
      <c r="R19" s="391">
        <f t="shared" si="0"/>
        <v>46214</v>
      </c>
      <c r="S19" s="391">
        <f t="shared" si="0"/>
        <v>46215</v>
      </c>
      <c r="T19" s="327">
        <f t="shared" si="0"/>
        <v>46216</v>
      </c>
      <c r="U19" s="327">
        <f t="shared" si="0"/>
        <v>46217</v>
      </c>
      <c r="V19" s="327">
        <f t="shared" si="0"/>
        <v>46218</v>
      </c>
      <c r="W19" s="327">
        <f t="shared" si="0"/>
        <v>46219</v>
      </c>
      <c r="X19" s="327">
        <f>W19+1</f>
        <v>46220</v>
      </c>
      <c r="Y19" s="391">
        <f t="shared" si="0"/>
        <v>46221</v>
      </c>
      <c r="Z19" s="391">
        <f t="shared" si="0"/>
        <v>46222</v>
      </c>
      <c r="AA19" s="327">
        <f t="shared" si="0"/>
        <v>46223</v>
      </c>
      <c r="AB19" s="327">
        <f t="shared" si="0"/>
        <v>46224</v>
      </c>
      <c r="AC19" s="327">
        <f t="shared" si="0"/>
        <v>46225</v>
      </c>
      <c r="AD19" s="327">
        <f t="shared" si="0"/>
        <v>46226</v>
      </c>
      <c r="AE19" s="327">
        <f t="shared" si="0"/>
        <v>46227</v>
      </c>
      <c r="AF19" s="391">
        <f t="shared" si="0"/>
        <v>46228</v>
      </c>
      <c r="AG19" s="391">
        <f t="shared" si="0"/>
        <v>46229</v>
      </c>
      <c r="AH19" s="327">
        <f t="shared" si="0"/>
        <v>46230</v>
      </c>
      <c r="AI19" s="327">
        <f t="shared" si="0"/>
        <v>46231</v>
      </c>
      <c r="AJ19" s="279">
        <f t="shared" si="0"/>
        <v>46232</v>
      </c>
      <c r="AK19" s="279">
        <f t="shared" si="0"/>
        <v>46233</v>
      </c>
      <c r="AL19" s="424">
        <f t="shared" si="0"/>
        <v>46234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428"/>
      <c r="I20" s="280"/>
      <c r="J20" s="280"/>
      <c r="K20" s="392"/>
      <c r="L20" s="392"/>
      <c r="M20" s="328"/>
      <c r="N20" s="328"/>
      <c r="O20" s="328"/>
      <c r="P20" s="280"/>
      <c r="Q20" s="280"/>
      <c r="R20" s="392"/>
      <c r="S20" s="392"/>
      <c r="T20" s="328"/>
      <c r="U20" s="328"/>
      <c r="V20" s="328"/>
      <c r="W20" s="328"/>
      <c r="X20" s="328"/>
      <c r="Y20" s="392"/>
      <c r="Z20" s="392"/>
      <c r="AA20" s="328"/>
      <c r="AB20" s="328"/>
      <c r="AC20" s="328"/>
      <c r="AD20" s="328"/>
      <c r="AE20" s="328"/>
      <c r="AF20" s="392"/>
      <c r="AG20" s="392"/>
      <c r="AH20" s="328"/>
      <c r="AI20" s="328"/>
      <c r="AJ20" s="280"/>
      <c r="AK20" s="280"/>
      <c r="AL20" s="425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429"/>
      <c r="I21" s="281"/>
      <c r="J21" s="281"/>
      <c r="K21" s="393"/>
      <c r="L21" s="393"/>
      <c r="M21" s="329"/>
      <c r="N21" s="329"/>
      <c r="O21" s="329"/>
      <c r="P21" s="281"/>
      <c r="Q21" s="281"/>
      <c r="R21" s="393"/>
      <c r="S21" s="393"/>
      <c r="T21" s="329"/>
      <c r="U21" s="329"/>
      <c r="V21" s="329"/>
      <c r="W21" s="329"/>
      <c r="X21" s="329"/>
      <c r="Y21" s="393"/>
      <c r="Z21" s="393"/>
      <c r="AA21" s="329"/>
      <c r="AB21" s="329"/>
      <c r="AC21" s="329"/>
      <c r="AD21" s="329"/>
      <c r="AE21" s="329"/>
      <c r="AF21" s="393"/>
      <c r="AG21" s="393"/>
      <c r="AH21" s="329"/>
      <c r="AI21" s="329"/>
      <c r="AJ21" s="281"/>
      <c r="AK21" s="281"/>
      <c r="AL21" s="426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87"/>
      <c r="I22" s="87"/>
      <c r="J22" s="87"/>
      <c r="K22" s="88"/>
      <c r="L22" s="88"/>
      <c r="M22" s="87"/>
      <c r="N22" s="87"/>
      <c r="O22" s="87"/>
      <c r="P22" s="87"/>
      <c r="Q22" s="87"/>
      <c r="R22" s="88"/>
      <c r="S22" s="88"/>
      <c r="T22" s="87"/>
      <c r="U22" s="87"/>
      <c r="V22" s="87"/>
      <c r="W22" s="87"/>
      <c r="X22" s="87"/>
      <c r="Y22" s="88"/>
      <c r="Z22" s="88"/>
      <c r="AA22" s="87"/>
      <c r="AB22" s="87"/>
      <c r="AC22" s="87"/>
      <c r="AD22" s="87"/>
      <c r="AE22" s="87"/>
      <c r="AF22" s="88"/>
      <c r="AG22" s="88"/>
      <c r="AH22" s="87"/>
      <c r="AI22" s="87"/>
      <c r="AJ22" s="87"/>
      <c r="AK22" s="87"/>
      <c r="AL22" s="87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89"/>
      <c r="I23" s="89"/>
      <c r="J23" s="89"/>
      <c r="K23" s="90"/>
      <c r="L23" s="90"/>
      <c r="M23" s="89"/>
      <c r="N23" s="89"/>
      <c r="O23" s="89"/>
      <c r="P23" s="89"/>
      <c r="Q23" s="89"/>
      <c r="R23" s="90"/>
      <c r="S23" s="90"/>
      <c r="T23" s="89"/>
      <c r="U23" s="89"/>
      <c r="V23" s="89"/>
      <c r="W23" s="89"/>
      <c r="X23" s="89"/>
      <c r="Y23" s="90"/>
      <c r="Z23" s="90"/>
      <c r="AA23" s="89"/>
      <c r="AB23" s="89"/>
      <c r="AC23" s="89"/>
      <c r="AD23" s="89"/>
      <c r="AE23" s="89"/>
      <c r="AF23" s="90"/>
      <c r="AG23" s="90"/>
      <c r="AH23" s="89"/>
      <c r="AI23" s="89"/>
      <c r="AJ23" s="89"/>
      <c r="AK23" s="89"/>
      <c r="AL23" s="89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2"/>
      <c r="I24" s="92"/>
      <c r="J24" s="92"/>
      <c r="K24" s="93"/>
      <c r="L24" s="93"/>
      <c r="M24" s="92"/>
      <c r="N24" s="92"/>
      <c r="O24" s="92"/>
      <c r="P24" s="92"/>
      <c r="Q24" s="92"/>
      <c r="R24" s="93"/>
      <c r="S24" s="93"/>
      <c r="T24" s="92"/>
      <c r="U24" s="92"/>
      <c r="V24" s="92"/>
      <c r="W24" s="92"/>
      <c r="X24" s="92"/>
      <c r="Y24" s="93"/>
      <c r="Z24" s="93"/>
      <c r="AA24" s="92"/>
      <c r="AB24" s="92"/>
      <c r="AC24" s="92"/>
      <c r="AD24" s="92"/>
      <c r="AE24" s="92"/>
      <c r="AF24" s="93"/>
      <c r="AG24" s="93"/>
      <c r="AH24" s="92"/>
      <c r="AI24" s="92"/>
      <c r="AJ24" s="92"/>
      <c r="AK24" s="92"/>
      <c r="AL24" s="92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89"/>
      <c r="I25" s="89"/>
      <c r="J25" s="89"/>
      <c r="K25" s="90"/>
      <c r="L25" s="90"/>
      <c r="M25" s="89"/>
      <c r="N25" s="89"/>
      <c r="O25" s="89"/>
      <c r="P25" s="89"/>
      <c r="Q25" s="89"/>
      <c r="R25" s="90"/>
      <c r="S25" s="90"/>
      <c r="T25" s="89"/>
      <c r="U25" s="89"/>
      <c r="V25" s="89"/>
      <c r="W25" s="89"/>
      <c r="X25" s="89"/>
      <c r="Y25" s="90"/>
      <c r="Z25" s="90"/>
      <c r="AA25" s="89"/>
      <c r="AB25" s="89"/>
      <c r="AC25" s="89"/>
      <c r="AD25" s="89"/>
      <c r="AE25" s="89"/>
      <c r="AF25" s="90"/>
      <c r="AG25" s="90"/>
      <c r="AH25" s="89"/>
      <c r="AI25" s="89"/>
      <c r="AJ25" s="89"/>
      <c r="AK25" s="89"/>
      <c r="AL25" s="89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2"/>
      <c r="I26" s="92"/>
      <c r="J26" s="92"/>
      <c r="K26" s="93"/>
      <c r="L26" s="93"/>
      <c r="M26" s="92"/>
      <c r="N26" s="92"/>
      <c r="O26" s="92"/>
      <c r="P26" s="92"/>
      <c r="Q26" s="92"/>
      <c r="R26" s="93"/>
      <c r="S26" s="93"/>
      <c r="T26" s="92"/>
      <c r="U26" s="92"/>
      <c r="V26" s="92"/>
      <c r="W26" s="92"/>
      <c r="X26" s="92"/>
      <c r="Y26" s="93"/>
      <c r="Z26" s="93"/>
      <c r="AA26" s="92"/>
      <c r="AB26" s="92"/>
      <c r="AC26" s="92"/>
      <c r="AD26" s="92"/>
      <c r="AE26" s="92"/>
      <c r="AF26" s="93"/>
      <c r="AG26" s="93"/>
      <c r="AH26" s="92"/>
      <c r="AI26" s="92"/>
      <c r="AJ26" s="92"/>
      <c r="AK26" s="92"/>
      <c r="AL26" s="92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89"/>
      <c r="I27" s="89"/>
      <c r="J27" s="89"/>
      <c r="K27" s="90"/>
      <c r="L27" s="90"/>
      <c r="M27" s="89"/>
      <c r="N27" s="89"/>
      <c r="O27" s="89"/>
      <c r="P27" s="89"/>
      <c r="Q27" s="89"/>
      <c r="R27" s="90"/>
      <c r="S27" s="90"/>
      <c r="T27" s="89"/>
      <c r="U27" s="89"/>
      <c r="V27" s="89"/>
      <c r="W27" s="89"/>
      <c r="X27" s="89"/>
      <c r="Y27" s="90"/>
      <c r="Z27" s="90"/>
      <c r="AA27" s="89"/>
      <c r="AB27" s="89"/>
      <c r="AC27" s="89"/>
      <c r="AD27" s="89"/>
      <c r="AE27" s="89"/>
      <c r="AF27" s="90"/>
      <c r="AG27" s="90"/>
      <c r="AH27" s="89"/>
      <c r="AI27" s="89"/>
      <c r="AJ27" s="89"/>
      <c r="AK27" s="89"/>
      <c r="AL27" s="89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2"/>
      <c r="I28" s="92"/>
      <c r="J28" s="92"/>
      <c r="K28" s="93"/>
      <c r="L28" s="93"/>
      <c r="M28" s="92"/>
      <c r="N28" s="92"/>
      <c r="O28" s="92"/>
      <c r="P28" s="92"/>
      <c r="Q28" s="92"/>
      <c r="R28" s="93"/>
      <c r="S28" s="93"/>
      <c r="T28" s="92"/>
      <c r="U28" s="92"/>
      <c r="V28" s="92"/>
      <c r="W28" s="92"/>
      <c r="X28" s="92"/>
      <c r="Y28" s="93"/>
      <c r="Z28" s="93"/>
      <c r="AA28" s="92"/>
      <c r="AB28" s="92"/>
      <c r="AC28" s="92"/>
      <c r="AD28" s="92"/>
      <c r="AE28" s="92"/>
      <c r="AF28" s="93"/>
      <c r="AG28" s="93"/>
      <c r="AH28" s="92"/>
      <c r="AI28" s="92"/>
      <c r="AJ28" s="92"/>
      <c r="AK28" s="92"/>
      <c r="AL28" s="92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89"/>
      <c r="I29" s="89"/>
      <c r="J29" s="89"/>
      <c r="K29" s="90"/>
      <c r="L29" s="90"/>
      <c r="M29" s="89"/>
      <c r="N29" s="89"/>
      <c r="O29" s="89"/>
      <c r="P29" s="89"/>
      <c r="Q29" s="89"/>
      <c r="R29" s="90"/>
      <c r="S29" s="90"/>
      <c r="T29" s="89"/>
      <c r="U29" s="89"/>
      <c r="V29" s="89"/>
      <c r="W29" s="89"/>
      <c r="X29" s="89"/>
      <c r="Y29" s="90"/>
      <c r="Z29" s="90"/>
      <c r="AA29" s="89"/>
      <c r="AB29" s="89"/>
      <c r="AC29" s="89"/>
      <c r="AD29" s="89"/>
      <c r="AE29" s="89"/>
      <c r="AF29" s="90"/>
      <c r="AG29" s="90"/>
      <c r="AH29" s="89"/>
      <c r="AI29" s="89"/>
      <c r="AJ29" s="89"/>
      <c r="AK29" s="89"/>
      <c r="AL29" s="89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4"/>
      <c r="I30" s="94"/>
      <c r="J30" s="94"/>
      <c r="K30" s="95"/>
      <c r="L30" s="95"/>
      <c r="M30" s="94"/>
      <c r="N30" s="94"/>
      <c r="O30" s="94"/>
      <c r="P30" s="94"/>
      <c r="Q30" s="94"/>
      <c r="R30" s="95"/>
      <c r="S30" s="95"/>
      <c r="T30" s="94"/>
      <c r="U30" s="94"/>
      <c r="V30" s="94"/>
      <c r="W30" s="94"/>
      <c r="X30" s="94"/>
      <c r="Y30" s="95"/>
      <c r="Z30" s="95"/>
      <c r="AA30" s="94"/>
      <c r="AB30" s="94"/>
      <c r="AC30" s="94"/>
      <c r="AD30" s="94"/>
      <c r="AE30" s="94"/>
      <c r="AF30" s="95"/>
      <c r="AG30" s="95"/>
      <c r="AH30" s="94"/>
      <c r="AI30" s="94"/>
      <c r="AJ30" s="94"/>
      <c r="AK30" s="94"/>
      <c r="AL30" s="9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6"/>
      <c r="I31" s="96"/>
      <c r="J31" s="96"/>
      <c r="K31" s="97"/>
      <c r="L31" s="97"/>
      <c r="M31" s="96"/>
      <c r="N31" s="96"/>
      <c r="O31" s="96"/>
      <c r="P31" s="96"/>
      <c r="Q31" s="96"/>
      <c r="R31" s="97"/>
      <c r="S31" s="97"/>
      <c r="T31" s="96"/>
      <c r="U31" s="96"/>
      <c r="V31" s="96"/>
      <c r="W31" s="96"/>
      <c r="X31" s="96"/>
      <c r="Y31" s="97"/>
      <c r="Z31" s="97"/>
      <c r="AA31" s="96"/>
      <c r="AB31" s="96"/>
      <c r="AC31" s="96"/>
      <c r="AD31" s="96"/>
      <c r="AE31" s="96"/>
      <c r="AF31" s="97"/>
      <c r="AG31" s="97"/>
      <c r="AH31" s="96"/>
      <c r="AI31" s="96"/>
      <c r="AJ31" s="96"/>
      <c r="AK31" s="96"/>
      <c r="AL31" s="96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1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1"/>
      <c r="I36" s="121"/>
      <c r="J36" s="121"/>
      <c r="K36" s="123"/>
      <c r="L36" s="123"/>
      <c r="M36" s="121"/>
      <c r="N36" s="121"/>
      <c r="O36" s="121"/>
      <c r="P36" s="121"/>
      <c r="Q36" s="121"/>
      <c r="R36" s="123"/>
      <c r="S36" s="123"/>
      <c r="T36" s="121"/>
      <c r="U36" s="121"/>
      <c r="V36" s="121"/>
      <c r="W36" s="121"/>
      <c r="X36" s="121"/>
      <c r="Y36" s="123"/>
      <c r="Z36" s="123"/>
      <c r="AA36" s="121"/>
      <c r="AB36" s="121"/>
      <c r="AC36" s="121"/>
      <c r="AD36" s="121"/>
      <c r="AE36" s="121"/>
      <c r="AF36" s="123"/>
      <c r="AG36" s="123"/>
      <c r="AH36" s="121"/>
      <c r="AI36" s="121"/>
      <c r="AJ36" s="121"/>
      <c r="AK36" s="121"/>
      <c r="AL36" s="121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6"/>
      <c r="K37" s="127"/>
      <c r="L37" s="127"/>
      <c r="M37" s="126"/>
      <c r="N37" s="126"/>
      <c r="O37" s="126"/>
      <c r="P37" s="126"/>
      <c r="Q37" s="126"/>
      <c r="R37" s="127"/>
      <c r="S37" s="127"/>
      <c r="T37" s="126"/>
      <c r="U37" s="126"/>
      <c r="V37" s="126"/>
      <c r="W37" s="126"/>
      <c r="X37" s="126"/>
      <c r="Y37" s="127"/>
      <c r="Z37" s="127"/>
      <c r="AA37" s="126"/>
      <c r="AB37" s="126"/>
      <c r="AC37" s="126"/>
      <c r="AD37" s="126"/>
      <c r="AE37" s="126"/>
      <c r="AF37" s="127"/>
      <c r="AG37" s="127"/>
      <c r="AH37" s="126"/>
      <c r="AI37" s="126"/>
      <c r="AJ37" s="126"/>
      <c r="AK37" s="126"/>
      <c r="AL37" s="126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59"/>
      <c r="K38" s="160"/>
      <c r="L38" s="160"/>
      <c r="M38" s="159"/>
      <c r="N38" s="159"/>
      <c r="O38" s="159"/>
      <c r="P38" s="159"/>
      <c r="Q38" s="159"/>
      <c r="R38" s="160"/>
      <c r="S38" s="160"/>
      <c r="T38" s="159"/>
      <c r="U38" s="159"/>
      <c r="V38" s="159"/>
      <c r="W38" s="159"/>
      <c r="X38" s="159"/>
      <c r="Y38" s="160"/>
      <c r="Z38" s="160"/>
      <c r="AA38" s="159"/>
      <c r="AB38" s="159"/>
      <c r="AC38" s="159"/>
      <c r="AD38" s="159"/>
      <c r="AE38" s="159"/>
      <c r="AF38" s="160"/>
      <c r="AG38" s="160"/>
      <c r="AH38" s="159"/>
      <c r="AI38" s="159"/>
      <c r="AJ38" s="159"/>
      <c r="AK38" s="159"/>
      <c r="AL38" s="159"/>
      <c r="AM38" s="237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8"/>
      <c r="K39" s="129"/>
      <c r="L39" s="129"/>
      <c r="M39" s="128"/>
      <c r="N39" s="128"/>
      <c r="O39" s="128"/>
      <c r="P39" s="128"/>
      <c r="Q39" s="128"/>
      <c r="R39" s="129"/>
      <c r="S39" s="129"/>
      <c r="T39" s="128"/>
      <c r="U39" s="128"/>
      <c r="V39" s="128"/>
      <c r="W39" s="128"/>
      <c r="X39" s="128"/>
      <c r="Y39" s="129"/>
      <c r="Z39" s="129"/>
      <c r="AA39" s="128"/>
      <c r="AB39" s="128"/>
      <c r="AC39" s="128"/>
      <c r="AD39" s="128"/>
      <c r="AE39" s="128"/>
      <c r="AF39" s="129"/>
      <c r="AG39" s="129"/>
      <c r="AH39" s="128"/>
      <c r="AI39" s="128"/>
      <c r="AJ39" s="128"/>
      <c r="AK39" s="128"/>
      <c r="AL39" s="128"/>
      <c r="AM39" s="213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0"/>
      <c r="K40" s="131"/>
      <c r="L40" s="131"/>
      <c r="M40" s="130"/>
      <c r="N40" s="130"/>
      <c r="O40" s="130"/>
      <c r="P40" s="130"/>
      <c r="Q40" s="130"/>
      <c r="R40" s="131"/>
      <c r="S40" s="131"/>
      <c r="T40" s="130"/>
      <c r="U40" s="130"/>
      <c r="V40" s="130"/>
      <c r="W40" s="130"/>
      <c r="X40" s="130"/>
      <c r="Y40" s="131"/>
      <c r="Z40" s="131"/>
      <c r="AA40" s="130"/>
      <c r="AB40" s="130"/>
      <c r="AC40" s="130"/>
      <c r="AD40" s="130"/>
      <c r="AE40" s="130"/>
      <c r="AF40" s="131"/>
      <c r="AG40" s="131"/>
      <c r="AH40" s="130"/>
      <c r="AI40" s="130"/>
      <c r="AJ40" s="130"/>
      <c r="AK40" s="130"/>
      <c r="AL40" s="130"/>
      <c r="AM40" s="214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8"/>
      <c r="K41" s="129"/>
      <c r="L41" s="129"/>
      <c r="M41" s="128"/>
      <c r="N41" s="128"/>
      <c r="O41" s="128"/>
      <c r="P41" s="128"/>
      <c r="Q41" s="128"/>
      <c r="R41" s="129"/>
      <c r="S41" s="129"/>
      <c r="T41" s="128"/>
      <c r="U41" s="128"/>
      <c r="V41" s="128"/>
      <c r="W41" s="128"/>
      <c r="X41" s="128"/>
      <c r="Y41" s="129"/>
      <c r="Z41" s="129"/>
      <c r="AA41" s="128"/>
      <c r="AB41" s="128"/>
      <c r="AC41" s="128"/>
      <c r="AD41" s="128"/>
      <c r="AE41" s="128"/>
      <c r="AF41" s="129"/>
      <c r="AG41" s="129"/>
      <c r="AH41" s="128"/>
      <c r="AI41" s="128"/>
      <c r="AJ41" s="128"/>
      <c r="AK41" s="128"/>
      <c r="AL41" s="128"/>
      <c r="AM41" s="215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8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V62"/>
  <sheetViews>
    <sheetView topLeftCell="E14" zoomScaleNormal="100" workbookViewId="0">
      <selection activeCell="X17" sqref="X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430" t="s">
        <v>50</v>
      </c>
      <c r="E3" s="431"/>
      <c r="F3" s="431"/>
      <c r="G3" s="431"/>
      <c r="H3" s="43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431"/>
      <c r="E4" s="431"/>
      <c r="F4" s="431"/>
      <c r="G4" s="431"/>
      <c r="H4" s="43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46235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82">
        <f>jul!AL19+1</f>
        <v>46235</v>
      </c>
      <c r="I19" s="282">
        <f>H19+1</f>
        <v>46236</v>
      </c>
      <c r="J19" s="279">
        <f t="shared" ref="J19:AL19" si="0">I19+1</f>
        <v>46237</v>
      </c>
      <c r="K19" s="279">
        <f t="shared" si="0"/>
        <v>46238</v>
      </c>
      <c r="L19" s="279">
        <f t="shared" si="0"/>
        <v>46239</v>
      </c>
      <c r="M19" s="279">
        <f t="shared" si="0"/>
        <v>46240</v>
      </c>
      <c r="N19" s="279">
        <f t="shared" si="0"/>
        <v>46241</v>
      </c>
      <c r="O19" s="282">
        <f t="shared" si="0"/>
        <v>46242</v>
      </c>
      <c r="P19" s="282">
        <f t="shared" si="0"/>
        <v>46243</v>
      </c>
      <c r="Q19" s="279">
        <f t="shared" si="0"/>
        <v>46244</v>
      </c>
      <c r="R19" s="279">
        <f t="shared" si="0"/>
        <v>46245</v>
      </c>
      <c r="S19" s="279">
        <f t="shared" si="0"/>
        <v>46246</v>
      </c>
      <c r="T19" s="279">
        <f t="shared" si="0"/>
        <v>46247</v>
      </c>
      <c r="U19" s="279">
        <f t="shared" si="0"/>
        <v>46248</v>
      </c>
      <c r="V19" s="282">
        <f t="shared" si="0"/>
        <v>46249</v>
      </c>
      <c r="W19" s="282">
        <f t="shared" si="0"/>
        <v>46250</v>
      </c>
      <c r="X19" s="279">
        <f t="shared" si="0"/>
        <v>46251</v>
      </c>
      <c r="Y19" s="279">
        <f t="shared" si="0"/>
        <v>46252</v>
      </c>
      <c r="Z19" s="279">
        <f t="shared" si="0"/>
        <v>46253</v>
      </c>
      <c r="AA19" s="279">
        <f t="shared" si="0"/>
        <v>46254</v>
      </c>
      <c r="AB19" s="279">
        <f t="shared" si="0"/>
        <v>46255</v>
      </c>
      <c r="AC19" s="282">
        <f t="shared" si="0"/>
        <v>46256</v>
      </c>
      <c r="AD19" s="282">
        <f t="shared" si="0"/>
        <v>46257</v>
      </c>
      <c r="AE19" s="279">
        <f t="shared" si="0"/>
        <v>46258</v>
      </c>
      <c r="AF19" s="279">
        <f t="shared" si="0"/>
        <v>46259</v>
      </c>
      <c r="AG19" s="279">
        <f t="shared" si="0"/>
        <v>46260</v>
      </c>
      <c r="AH19" s="279">
        <f t="shared" si="0"/>
        <v>46261</v>
      </c>
      <c r="AI19" s="279">
        <f t="shared" si="0"/>
        <v>46262</v>
      </c>
      <c r="AJ19" s="282">
        <f t="shared" si="0"/>
        <v>46263</v>
      </c>
      <c r="AK19" s="282">
        <f t="shared" si="0"/>
        <v>46264</v>
      </c>
      <c r="AL19" s="279">
        <f t="shared" si="0"/>
        <v>46265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3"/>
      <c r="I20" s="283"/>
      <c r="J20" s="280"/>
      <c r="K20" s="280"/>
      <c r="L20" s="280"/>
      <c r="M20" s="280"/>
      <c r="N20" s="280"/>
      <c r="O20" s="283"/>
      <c r="P20" s="283"/>
      <c r="Q20" s="280"/>
      <c r="R20" s="280"/>
      <c r="S20" s="280"/>
      <c r="T20" s="280"/>
      <c r="U20" s="280"/>
      <c r="V20" s="283"/>
      <c r="W20" s="283"/>
      <c r="X20" s="280"/>
      <c r="Y20" s="280"/>
      <c r="Z20" s="280"/>
      <c r="AA20" s="280"/>
      <c r="AB20" s="280"/>
      <c r="AC20" s="283"/>
      <c r="AD20" s="283"/>
      <c r="AE20" s="280"/>
      <c r="AF20" s="280"/>
      <c r="AG20" s="280"/>
      <c r="AH20" s="280"/>
      <c r="AI20" s="280"/>
      <c r="AJ20" s="283"/>
      <c r="AK20" s="283"/>
      <c r="AL20" s="280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4"/>
      <c r="I21" s="284"/>
      <c r="J21" s="281"/>
      <c r="K21" s="281"/>
      <c r="L21" s="281"/>
      <c r="M21" s="281"/>
      <c r="N21" s="281"/>
      <c r="O21" s="284"/>
      <c r="P21" s="284"/>
      <c r="Q21" s="281"/>
      <c r="R21" s="281"/>
      <c r="S21" s="281"/>
      <c r="T21" s="281"/>
      <c r="U21" s="281"/>
      <c r="V21" s="284"/>
      <c r="W21" s="284"/>
      <c r="X21" s="281"/>
      <c r="Y21" s="281"/>
      <c r="Z21" s="281"/>
      <c r="AA21" s="281"/>
      <c r="AB21" s="281"/>
      <c r="AC21" s="284"/>
      <c r="AD21" s="284"/>
      <c r="AE21" s="281"/>
      <c r="AF21" s="281"/>
      <c r="AG21" s="281"/>
      <c r="AH21" s="281"/>
      <c r="AI21" s="281"/>
      <c r="AJ21" s="284"/>
      <c r="AK21" s="284"/>
      <c r="AL21" s="281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88"/>
      <c r="I22" s="88"/>
      <c r="J22" s="87"/>
      <c r="K22" s="87"/>
      <c r="L22" s="87"/>
      <c r="M22" s="87"/>
      <c r="N22" s="87"/>
      <c r="O22" s="88"/>
      <c r="P22" s="88"/>
      <c r="Q22" s="87"/>
      <c r="R22" s="87"/>
      <c r="S22" s="87"/>
      <c r="T22" s="87"/>
      <c r="U22" s="87"/>
      <c r="V22" s="88"/>
      <c r="W22" s="88"/>
      <c r="X22" s="87"/>
      <c r="Y22" s="87"/>
      <c r="Z22" s="87"/>
      <c r="AA22" s="87"/>
      <c r="AB22" s="87"/>
      <c r="AC22" s="88"/>
      <c r="AD22" s="88"/>
      <c r="AE22" s="87"/>
      <c r="AF22" s="87"/>
      <c r="AG22" s="87"/>
      <c r="AH22" s="87"/>
      <c r="AI22" s="87"/>
      <c r="AJ22" s="88"/>
      <c r="AK22" s="88"/>
      <c r="AL22" s="87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90"/>
      <c r="I23" s="90"/>
      <c r="J23" s="89"/>
      <c r="K23" s="89"/>
      <c r="L23" s="89"/>
      <c r="M23" s="89"/>
      <c r="N23" s="89"/>
      <c r="O23" s="90"/>
      <c r="P23" s="90"/>
      <c r="Q23" s="89"/>
      <c r="R23" s="89"/>
      <c r="S23" s="89"/>
      <c r="T23" s="89"/>
      <c r="U23" s="89"/>
      <c r="V23" s="90"/>
      <c r="W23" s="90"/>
      <c r="X23" s="89"/>
      <c r="Y23" s="89"/>
      <c r="Z23" s="89"/>
      <c r="AA23" s="89"/>
      <c r="AB23" s="89"/>
      <c r="AC23" s="90"/>
      <c r="AD23" s="90"/>
      <c r="AE23" s="89"/>
      <c r="AF23" s="89"/>
      <c r="AG23" s="89"/>
      <c r="AH23" s="89"/>
      <c r="AI23" s="89"/>
      <c r="AJ23" s="90"/>
      <c r="AK23" s="90"/>
      <c r="AL23" s="89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3"/>
      <c r="I24" s="93"/>
      <c r="J24" s="92"/>
      <c r="K24" s="92"/>
      <c r="L24" s="92"/>
      <c r="M24" s="92"/>
      <c r="N24" s="92"/>
      <c r="O24" s="93"/>
      <c r="P24" s="93"/>
      <c r="Q24" s="92"/>
      <c r="R24" s="92"/>
      <c r="S24" s="92"/>
      <c r="T24" s="92"/>
      <c r="U24" s="92"/>
      <c r="V24" s="93"/>
      <c r="W24" s="93"/>
      <c r="X24" s="92"/>
      <c r="Y24" s="92"/>
      <c r="Z24" s="92"/>
      <c r="AA24" s="92"/>
      <c r="AB24" s="92"/>
      <c r="AC24" s="93"/>
      <c r="AD24" s="93"/>
      <c r="AE24" s="92"/>
      <c r="AF24" s="92"/>
      <c r="AG24" s="92"/>
      <c r="AH24" s="92"/>
      <c r="AI24" s="92"/>
      <c r="AJ24" s="93"/>
      <c r="AK24" s="93"/>
      <c r="AL24" s="92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90"/>
      <c r="I25" s="90"/>
      <c r="J25" s="89"/>
      <c r="K25" s="89"/>
      <c r="L25" s="89"/>
      <c r="M25" s="89"/>
      <c r="N25" s="89"/>
      <c r="O25" s="90"/>
      <c r="P25" s="90"/>
      <c r="Q25" s="89"/>
      <c r="R25" s="89"/>
      <c r="S25" s="89"/>
      <c r="T25" s="89"/>
      <c r="U25" s="89"/>
      <c r="V25" s="90"/>
      <c r="W25" s="90"/>
      <c r="X25" s="89"/>
      <c r="Y25" s="89"/>
      <c r="Z25" s="89"/>
      <c r="AA25" s="89"/>
      <c r="AB25" s="89"/>
      <c r="AC25" s="90"/>
      <c r="AD25" s="90"/>
      <c r="AE25" s="89"/>
      <c r="AF25" s="89"/>
      <c r="AG25" s="89"/>
      <c r="AH25" s="89"/>
      <c r="AI25" s="89"/>
      <c r="AJ25" s="90"/>
      <c r="AK25" s="90"/>
      <c r="AL25" s="89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3"/>
      <c r="I26" s="93"/>
      <c r="J26" s="92"/>
      <c r="K26" s="92"/>
      <c r="L26" s="92"/>
      <c r="M26" s="92"/>
      <c r="N26" s="92"/>
      <c r="O26" s="93"/>
      <c r="P26" s="93"/>
      <c r="Q26" s="92"/>
      <c r="R26" s="92"/>
      <c r="S26" s="92"/>
      <c r="T26" s="92"/>
      <c r="U26" s="92"/>
      <c r="V26" s="93"/>
      <c r="W26" s="93"/>
      <c r="X26" s="92"/>
      <c r="Y26" s="92"/>
      <c r="Z26" s="92"/>
      <c r="AA26" s="92"/>
      <c r="AB26" s="92"/>
      <c r="AC26" s="93"/>
      <c r="AD26" s="93"/>
      <c r="AE26" s="92"/>
      <c r="AF26" s="92"/>
      <c r="AG26" s="92"/>
      <c r="AH26" s="92"/>
      <c r="AI26" s="92"/>
      <c r="AJ26" s="93"/>
      <c r="AK26" s="93"/>
      <c r="AL26" s="92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90"/>
      <c r="I27" s="90"/>
      <c r="J27" s="89"/>
      <c r="K27" s="89"/>
      <c r="L27" s="89"/>
      <c r="M27" s="89"/>
      <c r="N27" s="89"/>
      <c r="O27" s="90"/>
      <c r="P27" s="90"/>
      <c r="Q27" s="89"/>
      <c r="R27" s="89"/>
      <c r="S27" s="89"/>
      <c r="T27" s="89"/>
      <c r="U27" s="89"/>
      <c r="V27" s="90"/>
      <c r="W27" s="90"/>
      <c r="X27" s="89"/>
      <c r="Y27" s="89"/>
      <c r="Z27" s="89"/>
      <c r="AA27" s="89"/>
      <c r="AB27" s="89"/>
      <c r="AC27" s="90"/>
      <c r="AD27" s="90"/>
      <c r="AE27" s="89"/>
      <c r="AF27" s="89"/>
      <c r="AG27" s="89"/>
      <c r="AH27" s="89"/>
      <c r="AI27" s="89"/>
      <c r="AJ27" s="90"/>
      <c r="AK27" s="90"/>
      <c r="AL27" s="89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3"/>
      <c r="I28" s="93"/>
      <c r="J28" s="92"/>
      <c r="K28" s="92"/>
      <c r="L28" s="92"/>
      <c r="M28" s="92"/>
      <c r="N28" s="92"/>
      <c r="O28" s="93"/>
      <c r="P28" s="93"/>
      <c r="Q28" s="92"/>
      <c r="R28" s="92"/>
      <c r="S28" s="92"/>
      <c r="T28" s="92"/>
      <c r="U28" s="92"/>
      <c r="V28" s="93"/>
      <c r="W28" s="93"/>
      <c r="X28" s="92"/>
      <c r="Y28" s="92"/>
      <c r="Z28" s="92"/>
      <c r="AA28" s="92"/>
      <c r="AB28" s="92"/>
      <c r="AC28" s="93"/>
      <c r="AD28" s="93"/>
      <c r="AE28" s="92"/>
      <c r="AF28" s="92"/>
      <c r="AG28" s="92"/>
      <c r="AH28" s="92"/>
      <c r="AI28" s="92"/>
      <c r="AJ28" s="93"/>
      <c r="AK28" s="93"/>
      <c r="AL28" s="92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90"/>
      <c r="I29" s="90"/>
      <c r="J29" s="89"/>
      <c r="K29" s="89"/>
      <c r="L29" s="89"/>
      <c r="M29" s="89"/>
      <c r="N29" s="89"/>
      <c r="O29" s="90"/>
      <c r="P29" s="90"/>
      <c r="Q29" s="89"/>
      <c r="R29" s="89"/>
      <c r="S29" s="89"/>
      <c r="T29" s="89"/>
      <c r="U29" s="89"/>
      <c r="V29" s="90"/>
      <c r="W29" s="90"/>
      <c r="X29" s="89"/>
      <c r="Y29" s="89"/>
      <c r="Z29" s="89"/>
      <c r="AA29" s="89"/>
      <c r="AB29" s="89"/>
      <c r="AC29" s="90"/>
      <c r="AD29" s="90"/>
      <c r="AE29" s="89"/>
      <c r="AF29" s="89"/>
      <c r="AG29" s="89"/>
      <c r="AH29" s="89"/>
      <c r="AI29" s="89"/>
      <c r="AJ29" s="90"/>
      <c r="AK29" s="90"/>
      <c r="AL29" s="89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5"/>
      <c r="I30" s="95"/>
      <c r="J30" s="94"/>
      <c r="K30" s="94"/>
      <c r="L30" s="94"/>
      <c r="M30" s="94"/>
      <c r="N30" s="94"/>
      <c r="O30" s="95"/>
      <c r="P30" s="95"/>
      <c r="Q30" s="94"/>
      <c r="R30" s="94"/>
      <c r="S30" s="94"/>
      <c r="T30" s="94"/>
      <c r="U30" s="94"/>
      <c r="V30" s="95"/>
      <c r="W30" s="95"/>
      <c r="X30" s="94"/>
      <c r="Y30" s="94"/>
      <c r="Z30" s="94"/>
      <c r="AA30" s="94"/>
      <c r="AB30" s="94"/>
      <c r="AC30" s="95"/>
      <c r="AD30" s="95"/>
      <c r="AE30" s="94"/>
      <c r="AF30" s="94"/>
      <c r="AG30" s="94"/>
      <c r="AH30" s="94"/>
      <c r="AI30" s="94"/>
      <c r="AJ30" s="95"/>
      <c r="AK30" s="95"/>
      <c r="AL30" s="9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7"/>
      <c r="I31" s="97"/>
      <c r="J31" s="96"/>
      <c r="K31" s="96"/>
      <c r="L31" s="96"/>
      <c r="M31" s="96"/>
      <c r="N31" s="96"/>
      <c r="O31" s="97"/>
      <c r="P31" s="97"/>
      <c r="Q31" s="96"/>
      <c r="R31" s="96"/>
      <c r="S31" s="96"/>
      <c r="T31" s="96"/>
      <c r="U31" s="96"/>
      <c r="V31" s="97"/>
      <c r="W31" s="97"/>
      <c r="X31" s="96"/>
      <c r="Y31" s="96"/>
      <c r="Z31" s="96"/>
      <c r="AA31" s="96"/>
      <c r="AB31" s="96"/>
      <c r="AC31" s="97"/>
      <c r="AD31" s="97"/>
      <c r="AE31" s="96"/>
      <c r="AF31" s="96"/>
      <c r="AG31" s="96"/>
      <c r="AH31" s="96"/>
      <c r="AI31" s="96"/>
      <c r="AJ31" s="97"/>
      <c r="AK31" s="97"/>
      <c r="AL31" s="96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3"/>
      <c r="I35" s="13"/>
      <c r="J35" s="9"/>
      <c r="K35" s="9"/>
      <c r="L35" s="9"/>
      <c r="M35" s="9"/>
      <c r="N35" s="9"/>
      <c r="O35" s="13"/>
      <c r="P35" s="13"/>
      <c r="Q35" s="9"/>
      <c r="R35" s="9"/>
      <c r="S35" s="9"/>
      <c r="T35" s="9"/>
      <c r="U35" s="9"/>
      <c r="V35" s="13"/>
      <c r="W35" s="13"/>
      <c r="X35" s="9"/>
      <c r="Y35" s="9"/>
      <c r="Z35" s="9"/>
      <c r="AA35" s="9"/>
      <c r="AB35" s="9"/>
      <c r="AC35" s="13"/>
      <c r="AD35" s="13"/>
      <c r="AE35" s="9"/>
      <c r="AF35" s="9"/>
      <c r="AG35" s="9"/>
      <c r="AH35" s="9"/>
      <c r="AI35" s="9"/>
      <c r="AJ35" s="13"/>
      <c r="AK35" s="13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5"/>
      <c r="I36" s="125"/>
      <c r="J36" s="121"/>
      <c r="K36" s="121"/>
      <c r="L36" s="121"/>
      <c r="M36" s="121"/>
      <c r="N36" s="121"/>
      <c r="O36" s="125"/>
      <c r="P36" s="125"/>
      <c r="Q36" s="121"/>
      <c r="R36" s="121"/>
      <c r="S36" s="121"/>
      <c r="T36" s="121"/>
      <c r="U36" s="121"/>
      <c r="V36" s="125"/>
      <c r="W36" s="125"/>
      <c r="X36" s="121"/>
      <c r="Y36" s="121"/>
      <c r="Z36" s="121"/>
      <c r="AA36" s="121"/>
      <c r="AB36" s="121"/>
      <c r="AC36" s="125"/>
      <c r="AD36" s="125"/>
      <c r="AE36" s="121"/>
      <c r="AF36" s="121"/>
      <c r="AG36" s="121"/>
      <c r="AH36" s="121"/>
      <c r="AI36" s="121"/>
      <c r="AJ36" s="125"/>
      <c r="AK36" s="125"/>
      <c r="AL36" s="246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7"/>
      <c r="J37" s="126"/>
      <c r="K37" s="126"/>
      <c r="L37" s="126"/>
      <c r="M37" s="126"/>
      <c r="N37" s="126"/>
      <c r="O37" s="127"/>
      <c r="P37" s="127"/>
      <c r="Q37" s="126"/>
      <c r="R37" s="126"/>
      <c r="S37" s="126"/>
      <c r="T37" s="126"/>
      <c r="U37" s="126"/>
      <c r="V37" s="127"/>
      <c r="W37" s="127"/>
      <c r="X37" s="126"/>
      <c r="Y37" s="126"/>
      <c r="Z37" s="126"/>
      <c r="AA37" s="126"/>
      <c r="AB37" s="126"/>
      <c r="AC37" s="127"/>
      <c r="AD37" s="127"/>
      <c r="AE37" s="126"/>
      <c r="AF37" s="126"/>
      <c r="AG37" s="126"/>
      <c r="AH37" s="126"/>
      <c r="AI37" s="126"/>
      <c r="AJ37" s="127"/>
      <c r="AK37" s="127"/>
      <c r="AL37" s="247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0"/>
      <c r="I38" s="160"/>
      <c r="J38" s="159"/>
      <c r="K38" s="159"/>
      <c r="L38" s="159"/>
      <c r="M38" s="159"/>
      <c r="N38" s="159"/>
      <c r="O38" s="160"/>
      <c r="P38" s="160"/>
      <c r="Q38" s="159"/>
      <c r="R38" s="159"/>
      <c r="S38" s="159"/>
      <c r="T38" s="159"/>
      <c r="U38" s="159"/>
      <c r="V38" s="160"/>
      <c r="W38" s="160"/>
      <c r="X38" s="159"/>
      <c r="Y38" s="159"/>
      <c r="Z38" s="159"/>
      <c r="AA38" s="159"/>
      <c r="AB38" s="159"/>
      <c r="AC38" s="160"/>
      <c r="AD38" s="160"/>
      <c r="AE38" s="159"/>
      <c r="AF38" s="159"/>
      <c r="AG38" s="159"/>
      <c r="AH38" s="159"/>
      <c r="AI38" s="159"/>
      <c r="AJ38" s="160"/>
      <c r="AK38" s="160"/>
      <c r="AL38" s="234"/>
      <c r="AM38" s="212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9"/>
      <c r="I39" s="129"/>
      <c r="J39" s="128"/>
      <c r="K39" s="128"/>
      <c r="L39" s="128"/>
      <c r="M39" s="128"/>
      <c r="N39" s="128"/>
      <c r="O39" s="129"/>
      <c r="P39" s="129"/>
      <c r="Q39" s="128"/>
      <c r="R39" s="128"/>
      <c r="S39" s="128"/>
      <c r="T39" s="128"/>
      <c r="U39" s="128"/>
      <c r="V39" s="129"/>
      <c r="W39" s="129"/>
      <c r="X39" s="128"/>
      <c r="Y39" s="128"/>
      <c r="Z39" s="128"/>
      <c r="AA39" s="128"/>
      <c r="AB39" s="128"/>
      <c r="AC39" s="129"/>
      <c r="AD39" s="129"/>
      <c r="AE39" s="128"/>
      <c r="AF39" s="128"/>
      <c r="AG39" s="128"/>
      <c r="AH39" s="128"/>
      <c r="AI39" s="128"/>
      <c r="AJ39" s="129"/>
      <c r="AK39" s="129"/>
      <c r="AL39" s="235"/>
      <c r="AM39" s="213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1"/>
      <c r="I40" s="131"/>
      <c r="J40" s="130"/>
      <c r="K40" s="130"/>
      <c r="L40" s="130"/>
      <c r="M40" s="130"/>
      <c r="N40" s="130"/>
      <c r="O40" s="131"/>
      <c r="P40" s="131"/>
      <c r="Q40" s="130"/>
      <c r="R40" s="130"/>
      <c r="S40" s="130"/>
      <c r="T40" s="130"/>
      <c r="U40" s="130"/>
      <c r="V40" s="131"/>
      <c r="W40" s="131"/>
      <c r="X40" s="130"/>
      <c r="Y40" s="130"/>
      <c r="Z40" s="130"/>
      <c r="AA40" s="130"/>
      <c r="AB40" s="130"/>
      <c r="AC40" s="131"/>
      <c r="AD40" s="131"/>
      <c r="AE40" s="130"/>
      <c r="AF40" s="130"/>
      <c r="AG40" s="130"/>
      <c r="AH40" s="130"/>
      <c r="AI40" s="130"/>
      <c r="AJ40" s="131"/>
      <c r="AK40" s="131"/>
      <c r="AL40" s="236"/>
      <c r="AM40" s="214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9"/>
      <c r="I41" s="129"/>
      <c r="J41" s="128"/>
      <c r="K41" s="128"/>
      <c r="L41" s="128"/>
      <c r="M41" s="128"/>
      <c r="N41" s="128"/>
      <c r="O41" s="129"/>
      <c r="P41" s="129"/>
      <c r="Q41" s="128"/>
      <c r="R41" s="128"/>
      <c r="S41" s="128"/>
      <c r="T41" s="128"/>
      <c r="U41" s="128"/>
      <c r="V41" s="129"/>
      <c r="W41" s="129"/>
      <c r="X41" s="128"/>
      <c r="Y41" s="128"/>
      <c r="Z41" s="128"/>
      <c r="AA41" s="128"/>
      <c r="AB41" s="128"/>
      <c r="AC41" s="129"/>
      <c r="AD41" s="129"/>
      <c r="AE41" s="128"/>
      <c r="AF41" s="128"/>
      <c r="AG41" s="128"/>
      <c r="AH41" s="128"/>
      <c r="AI41" s="128"/>
      <c r="AJ41" s="129"/>
      <c r="AK41" s="129"/>
      <c r="AL41" s="235"/>
      <c r="AM41" s="215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9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V62"/>
  <sheetViews>
    <sheetView topLeftCell="F13" zoomScaleNormal="100" workbookViewId="0">
      <selection activeCell="V17" sqref="V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46266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79">
        <f>aug!AL19+1</f>
        <v>46266</v>
      </c>
      <c r="I19" s="279">
        <f>H19+1</f>
        <v>46267</v>
      </c>
      <c r="J19" s="279">
        <f t="shared" ref="J19:AK19" si="0">I19+1</f>
        <v>46268</v>
      </c>
      <c r="K19" s="279">
        <f t="shared" si="0"/>
        <v>46269</v>
      </c>
      <c r="L19" s="282">
        <f t="shared" si="0"/>
        <v>46270</v>
      </c>
      <c r="M19" s="282">
        <f t="shared" si="0"/>
        <v>46271</v>
      </c>
      <c r="N19" s="279">
        <f t="shared" si="0"/>
        <v>46272</v>
      </c>
      <c r="O19" s="279">
        <f t="shared" si="0"/>
        <v>46273</v>
      </c>
      <c r="P19" s="279">
        <f t="shared" si="0"/>
        <v>46274</v>
      </c>
      <c r="Q19" s="279">
        <f t="shared" si="0"/>
        <v>46275</v>
      </c>
      <c r="R19" s="279">
        <f t="shared" si="0"/>
        <v>46276</v>
      </c>
      <c r="S19" s="282">
        <f t="shared" si="0"/>
        <v>46277</v>
      </c>
      <c r="T19" s="282">
        <f t="shared" si="0"/>
        <v>46278</v>
      </c>
      <c r="U19" s="279">
        <f t="shared" si="0"/>
        <v>46279</v>
      </c>
      <c r="V19" s="279">
        <f t="shared" si="0"/>
        <v>46280</v>
      </c>
      <c r="W19" s="279">
        <f t="shared" si="0"/>
        <v>46281</v>
      </c>
      <c r="X19" s="279">
        <f t="shared" si="0"/>
        <v>46282</v>
      </c>
      <c r="Y19" s="279">
        <f t="shared" si="0"/>
        <v>46283</v>
      </c>
      <c r="Z19" s="282">
        <f t="shared" si="0"/>
        <v>46284</v>
      </c>
      <c r="AA19" s="282">
        <f t="shared" si="0"/>
        <v>46285</v>
      </c>
      <c r="AB19" s="279">
        <f t="shared" si="0"/>
        <v>46286</v>
      </c>
      <c r="AC19" s="279">
        <f t="shared" si="0"/>
        <v>46287</v>
      </c>
      <c r="AD19" s="279">
        <f t="shared" si="0"/>
        <v>46288</v>
      </c>
      <c r="AE19" s="279">
        <f t="shared" si="0"/>
        <v>46289</v>
      </c>
      <c r="AF19" s="279">
        <f t="shared" si="0"/>
        <v>46290</v>
      </c>
      <c r="AG19" s="282">
        <f t="shared" si="0"/>
        <v>46291</v>
      </c>
      <c r="AH19" s="282">
        <f t="shared" si="0"/>
        <v>46292</v>
      </c>
      <c r="AI19" s="279">
        <f t="shared" si="0"/>
        <v>46293</v>
      </c>
      <c r="AJ19" s="279">
        <f t="shared" si="0"/>
        <v>46294</v>
      </c>
      <c r="AK19" s="279">
        <f t="shared" si="0"/>
        <v>46295</v>
      </c>
      <c r="AL19" s="421"/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0"/>
      <c r="I20" s="280"/>
      <c r="J20" s="280"/>
      <c r="K20" s="280"/>
      <c r="L20" s="283"/>
      <c r="M20" s="283"/>
      <c r="N20" s="280"/>
      <c r="O20" s="280"/>
      <c r="P20" s="280"/>
      <c r="Q20" s="280"/>
      <c r="R20" s="280"/>
      <c r="S20" s="283"/>
      <c r="T20" s="283"/>
      <c r="U20" s="280"/>
      <c r="V20" s="280"/>
      <c r="W20" s="280"/>
      <c r="X20" s="280"/>
      <c r="Y20" s="280"/>
      <c r="Z20" s="283"/>
      <c r="AA20" s="283"/>
      <c r="AB20" s="280"/>
      <c r="AC20" s="280"/>
      <c r="AD20" s="280"/>
      <c r="AE20" s="280"/>
      <c r="AF20" s="280"/>
      <c r="AG20" s="283"/>
      <c r="AH20" s="283"/>
      <c r="AI20" s="280"/>
      <c r="AJ20" s="280"/>
      <c r="AK20" s="280"/>
      <c r="AL20" s="422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1"/>
      <c r="I21" s="281"/>
      <c r="J21" s="281"/>
      <c r="K21" s="281"/>
      <c r="L21" s="284"/>
      <c r="M21" s="284"/>
      <c r="N21" s="281"/>
      <c r="O21" s="281"/>
      <c r="P21" s="281"/>
      <c r="Q21" s="281"/>
      <c r="R21" s="281"/>
      <c r="S21" s="284"/>
      <c r="T21" s="284"/>
      <c r="U21" s="281"/>
      <c r="V21" s="281"/>
      <c r="W21" s="281"/>
      <c r="X21" s="281"/>
      <c r="Y21" s="281"/>
      <c r="Z21" s="284"/>
      <c r="AA21" s="284"/>
      <c r="AB21" s="281"/>
      <c r="AC21" s="281"/>
      <c r="AD21" s="281"/>
      <c r="AE21" s="281"/>
      <c r="AF21" s="281"/>
      <c r="AG21" s="284"/>
      <c r="AH21" s="284"/>
      <c r="AI21" s="281"/>
      <c r="AJ21" s="281"/>
      <c r="AK21" s="281"/>
      <c r="AL21" s="423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38"/>
      <c r="F22" s="439"/>
      <c r="G22" s="440"/>
      <c r="H22" s="87"/>
      <c r="I22" s="87"/>
      <c r="J22" s="87"/>
      <c r="K22" s="87"/>
      <c r="L22" s="88"/>
      <c r="M22" s="88"/>
      <c r="N22" s="87"/>
      <c r="O22" s="87"/>
      <c r="P22" s="87"/>
      <c r="Q22" s="87"/>
      <c r="R22" s="87"/>
      <c r="S22" s="88"/>
      <c r="T22" s="88"/>
      <c r="U22" s="87"/>
      <c r="V22" s="87"/>
      <c r="W22" s="87"/>
      <c r="X22" s="87"/>
      <c r="Y22" s="87"/>
      <c r="Z22" s="88"/>
      <c r="AA22" s="88"/>
      <c r="AB22" s="87"/>
      <c r="AC22" s="87"/>
      <c r="AD22" s="87"/>
      <c r="AE22" s="87"/>
      <c r="AF22" s="87"/>
      <c r="AG22" s="88"/>
      <c r="AH22" s="88"/>
      <c r="AI22" s="87"/>
      <c r="AJ22" s="87"/>
      <c r="AK22" s="87"/>
      <c r="AL22" s="171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432"/>
      <c r="F23" s="433"/>
      <c r="G23" s="434"/>
      <c r="H23" s="89"/>
      <c r="I23" s="89"/>
      <c r="J23" s="89"/>
      <c r="K23" s="89"/>
      <c r="L23" s="90"/>
      <c r="M23" s="90"/>
      <c r="N23" s="89"/>
      <c r="O23" s="89"/>
      <c r="P23" s="89"/>
      <c r="Q23" s="89"/>
      <c r="R23" s="89"/>
      <c r="S23" s="90"/>
      <c r="T23" s="90"/>
      <c r="U23" s="89"/>
      <c r="V23" s="89"/>
      <c r="W23" s="89"/>
      <c r="X23" s="89"/>
      <c r="Y23" s="89"/>
      <c r="Z23" s="90"/>
      <c r="AA23" s="90"/>
      <c r="AB23" s="89"/>
      <c r="AC23" s="89"/>
      <c r="AD23" s="89"/>
      <c r="AE23" s="89"/>
      <c r="AF23" s="89"/>
      <c r="AG23" s="90"/>
      <c r="AH23" s="90"/>
      <c r="AI23" s="89"/>
      <c r="AJ23" s="89"/>
      <c r="AK23" s="89"/>
      <c r="AL23" s="172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35"/>
      <c r="F24" s="436"/>
      <c r="G24" s="437"/>
      <c r="H24" s="92"/>
      <c r="I24" s="92"/>
      <c r="J24" s="92"/>
      <c r="K24" s="92"/>
      <c r="L24" s="93"/>
      <c r="M24" s="93"/>
      <c r="N24" s="92"/>
      <c r="O24" s="92"/>
      <c r="P24" s="92"/>
      <c r="Q24" s="92"/>
      <c r="R24" s="92"/>
      <c r="S24" s="93"/>
      <c r="T24" s="93"/>
      <c r="U24" s="92"/>
      <c r="V24" s="92"/>
      <c r="W24" s="92"/>
      <c r="X24" s="92"/>
      <c r="Y24" s="92"/>
      <c r="Z24" s="93"/>
      <c r="AA24" s="93"/>
      <c r="AB24" s="92"/>
      <c r="AC24" s="92"/>
      <c r="AD24" s="92"/>
      <c r="AE24" s="92"/>
      <c r="AF24" s="92"/>
      <c r="AG24" s="93"/>
      <c r="AH24" s="93"/>
      <c r="AI24" s="92"/>
      <c r="AJ24" s="92"/>
      <c r="AK24" s="92"/>
      <c r="AL24" s="17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432"/>
      <c r="F25" s="433"/>
      <c r="G25" s="434"/>
      <c r="H25" s="89"/>
      <c r="I25" s="89"/>
      <c r="J25" s="89"/>
      <c r="K25" s="89"/>
      <c r="L25" s="90"/>
      <c r="M25" s="90"/>
      <c r="N25" s="89"/>
      <c r="O25" s="89"/>
      <c r="P25" s="89"/>
      <c r="Q25" s="89"/>
      <c r="R25" s="89"/>
      <c r="S25" s="90"/>
      <c r="T25" s="90"/>
      <c r="U25" s="89"/>
      <c r="V25" s="89"/>
      <c r="W25" s="89"/>
      <c r="X25" s="89"/>
      <c r="Y25" s="89"/>
      <c r="Z25" s="90"/>
      <c r="AA25" s="90"/>
      <c r="AB25" s="89"/>
      <c r="AC25" s="89"/>
      <c r="AD25" s="89"/>
      <c r="AE25" s="89"/>
      <c r="AF25" s="89"/>
      <c r="AG25" s="90"/>
      <c r="AH25" s="90"/>
      <c r="AI25" s="89"/>
      <c r="AJ25" s="89"/>
      <c r="AK25" s="89"/>
      <c r="AL25" s="172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35"/>
      <c r="F26" s="436"/>
      <c r="G26" s="437"/>
      <c r="H26" s="92"/>
      <c r="I26" s="92"/>
      <c r="J26" s="92"/>
      <c r="K26" s="92"/>
      <c r="L26" s="93"/>
      <c r="M26" s="93"/>
      <c r="N26" s="92"/>
      <c r="O26" s="92"/>
      <c r="P26" s="92"/>
      <c r="Q26" s="92"/>
      <c r="R26" s="92"/>
      <c r="S26" s="93"/>
      <c r="T26" s="93"/>
      <c r="U26" s="92"/>
      <c r="V26" s="92"/>
      <c r="W26" s="92"/>
      <c r="X26" s="92"/>
      <c r="Y26" s="92"/>
      <c r="Z26" s="93"/>
      <c r="AA26" s="93"/>
      <c r="AB26" s="92"/>
      <c r="AC26" s="92"/>
      <c r="AD26" s="92"/>
      <c r="AE26" s="92"/>
      <c r="AF26" s="92"/>
      <c r="AG26" s="93"/>
      <c r="AH26" s="93"/>
      <c r="AI26" s="92"/>
      <c r="AJ26" s="92"/>
      <c r="AK26" s="92"/>
      <c r="AL26" s="17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432"/>
      <c r="F27" s="433"/>
      <c r="G27" s="434"/>
      <c r="H27" s="89"/>
      <c r="I27" s="89"/>
      <c r="J27" s="89"/>
      <c r="K27" s="89"/>
      <c r="L27" s="90"/>
      <c r="M27" s="90"/>
      <c r="N27" s="89"/>
      <c r="O27" s="89"/>
      <c r="P27" s="89"/>
      <c r="Q27" s="89"/>
      <c r="R27" s="89"/>
      <c r="S27" s="90"/>
      <c r="T27" s="90"/>
      <c r="U27" s="89"/>
      <c r="V27" s="89"/>
      <c r="W27" s="89"/>
      <c r="X27" s="89"/>
      <c r="Y27" s="89"/>
      <c r="Z27" s="90"/>
      <c r="AA27" s="90"/>
      <c r="AB27" s="89"/>
      <c r="AC27" s="89"/>
      <c r="AD27" s="89"/>
      <c r="AE27" s="89"/>
      <c r="AF27" s="89"/>
      <c r="AG27" s="90"/>
      <c r="AH27" s="90"/>
      <c r="AI27" s="89"/>
      <c r="AJ27" s="89"/>
      <c r="AK27" s="89"/>
      <c r="AL27" s="172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35"/>
      <c r="F28" s="436"/>
      <c r="G28" s="437"/>
      <c r="H28" s="92"/>
      <c r="I28" s="92"/>
      <c r="J28" s="92"/>
      <c r="K28" s="92"/>
      <c r="L28" s="93"/>
      <c r="M28" s="93"/>
      <c r="N28" s="92"/>
      <c r="O28" s="92"/>
      <c r="P28" s="92"/>
      <c r="Q28" s="92"/>
      <c r="R28" s="92"/>
      <c r="S28" s="93"/>
      <c r="T28" s="93"/>
      <c r="U28" s="92"/>
      <c r="V28" s="92"/>
      <c r="W28" s="92"/>
      <c r="X28" s="92"/>
      <c r="Y28" s="92"/>
      <c r="Z28" s="93"/>
      <c r="AA28" s="93"/>
      <c r="AB28" s="92"/>
      <c r="AC28" s="92"/>
      <c r="AD28" s="92"/>
      <c r="AE28" s="92"/>
      <c r="AF28" s="92"/>
      <c r="AG28" s="93"/>
      <c r="AH28" s="93"/>
      <c r="AI28" s="92"/>
      <c r="AJ28" s="92"/>
      <c r="AK28" s="92"/>
      <c r="AL28" s="17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432"/>
      <c r="F29" s="433"/>
      <c r="G29" s="434"/>
      <c r="H29" s="89"/>
      <c r="I29" s="89"/>
      <c r="J29" s="89"/>
      <c r="K29" s="89"/>
      <c r="L29" s="90"/>
      <c r="M29" s="90"/>
      <c r="N29" s="89"/>
      <c r="O29" s="89"/>
      <c r="P29" s="89"/>
      <c r="Q29" s="89"/>
      <c r="R29" s="89"/>
      <c r="S29" s="90"/>
      <c r="T29" s="90"/>
      <c r="U29" s="89"/>
      <c r="V29" s="89"/>
      <c r="W29" s="89"/>
      <c r="X29" s="89"/>
      <c r="Y29" s="89"/>
      <c r="Z29" s="90"/>
      <c r="AA29" s="90"/>
      <c r="AB29" s="89"/>
      <c r="AC29" s="89"/>
      <c r="AD29" s="89"/>
      <c r="AE29" s="89"/>
      <c r="AF29" s="89"/>
      <c r="AG29" s="90"/>
      <c r="AH29" s="90"/>
      <c r="AI29" s="89"/>
      <c r="AJ29" s="89"/>
      <c r="AK29" s="89"/>
      <c r="AL29" s="172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35"/>
      <c r="F30" s="436"/>
      <c r="G30" s="437"/>
      <c r="H30" s="94"/>
      <c r="I30" s="94"/>
      <c r="J30" s="94"/>
      <c r="K30" s="94"/>
      <c r="L30" s="95"/>
      <c r="M30" s="95"/>
      <c r="N30" s="94"/>
      <c r="O30" s="94"/>
      <c r="P30" s="94"/>
      <c r="Q30" s="94"/>
      <c r="R30" s="94"/>
      <c r="S30" s="95"/>
      <c r="T30" s="95"/>
      <c r="U30" s="94"/>
      <c r="V30" s="94"/>
      <c r="W30" s="94"/>
      <c r="X30" s="94"/>
      <c r="Y30" s="94"/>
      <c r="Z30" s="95"/>
      <c r="AA30" s="95"/>
      <c r="AB30" s="94"/>
      <c r="AC30" s="94"/>
      <c r="AD30" s="94"/>
      <c r="AE30" s="94"/>
      <c r="AF30" s="94"/>
      <c r="AG30" s="95"/>
      <c r="AH30" s="95"/>
      <c r="AI30" s="94"/>
      <c r="AJ30" s="94"/>
      <c r="AK30" s="94"/>
      <c r="AL30" s="17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41"/>
      <c r="F31" s="442"/>
      <c r="G31" s="443"/>
      <c r="H31" s="96"/>
      <c r="I31" s="96"/>
      <c r="J31" s="96"/>
      <c r="K31" s="96"/>
      <c r="L31" s="97"/>
      <c r="M31" s="97"/>
      <c r="N31" s="96"/>
      <c r="O31" s="96"/>
      <c r="P31" s="96"/>
      <c r="Q31" s="96"/>
      <c r="R31" s="96"/>
      <c r="S31" s="97"/>
      <c r="T31" s="97"/>
      <c r="U31" s="96"/>
      <c r="V31" s="96"/>
      <c r="W31" s="96"/>
      <c r="X31" s="96"/>
      <c r="Y31" s="96"/>
      <c r="Z31" s="97"/>
      <c r="AA31" s="97"/>
      <c r="AB31" s="96"/>
      <c r="AC31" s="96"/>
      <c r="AD31" s="96"/>
      <c r="AE31" s="96"/>
      <c r="AF31" s="96"/>
      <c r="AG31" s="97"/>
      <c r="AH31" s="97"/>
      <c r="AI31" s="96"/>
      <c r="AJ31" s="96"/>
      <c r="AK31" s="96"/>
      <c r="AL31" s="175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53" t="s">
        <v>36</v>
      </c>
      <c r="F32" s="254"/>
      <c r="G32" s="255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3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1"/>
      <c r="I36" s="121"/>
      <c r="J36" s="121"/>
      <c r="K36" s="121"/>
      <c r="L36" s="125"/>
      <c r="M36" s="125"/>
      <c r="N36" s="121"/>
      <c r="O36" s="121"/>
      <c r="P36" s="121"/>
      <c r="Q36" s="121"/>
      <c r="R36" s="121"/>
      <c r="S36" s="125"/>
      <c r="T36" s="125"/>
      <c r="U36" s="121"/>
      <c r="V36" s="121"/>
      <c r="W36" s="121"/>
      <c r="X36" s="121"/>
      <c r="Y36" s="121"/>
      <c r="Z36" s="125"/>
      <c r="AA36" s="125"/>
      <c r="AB36" s="121"/>
      <c r="AC36" s="121"/>
      <c r="AD36" s="121"/>
      <c r="AE36" s="121"/>
      <c r="AF36" s="121"/>
      <c r="AG36" s="125"/>
      <c r="AH36" s="125"/>
      <c r="AI36" s="121"/>
      <c r="AJ36" s="121"/>
      <c r="AK36" s="121"/>
      <c r="AL36" s="182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6"/>
      <c r="K37" s="126"/>
      <c r="L37" s="127"/>
      <c r="M37" s="127"/>
      <c r="N37" s="126"/>
      <c r="O37" s="126"/>
      <c r="P37" s="126"/>
      <c r="Q37" s="126"/>
      <c r="R37" s="126"/>
      <c r="S37" s="127"/>
      <c r="T37" s="127"/>
      <c r="U37" s="126"/>
      <c r="V37" s="126"/>
      <c r="W37" s="126"/>
      <c r="X37" s="126"/>
      <c r="Y37" s="126"/>
      <c r="Z37" s="127"/>
      <c r="AA37" s="127"/>
      <c r="AB37" s="126"/>
      <c r="AC37" s="126"/>
      <c r="AD37" s="126"/>
      <c r="AE37" s="126"/>
      <c r="AF37" s="126"/>
      <c r="AG37" s="127"/>
      <c r="AH37" s="127"/>
      <c r="AI37" s="126"/>
      <c r="AJ37" s="126"/>
      <c r="AK37" s="126"/>
      <c r="AL37" s="156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59"/>
      <c r="K38" s="159"/>
      <c r="L38" s="160"/>
      <c r="M38" s="160"/>
      <c r="N38" s="159"/>
      <c r="O38" s="159"/>
      <c r="P38" s="159"/>
      <c r="Q38" s="159"/>
      <c r="R38" s="159"/>
      <c r="S38" s="160"/>
      <c r="T38" s="160"/>
      <c r="U38" s="159"/>
      <c r="V38" s="159"/>
      <c r="W38" s="159"/>
      <c r="X38" s="159"/>
      <c r="Y38" s="159"/>
      <c r="Z38" s="160"/>
      <c r="AA38" s="160"/>
      <c r="AB38" s="159"/>
      <c r="AC38" s="159"/>
      <c r="AD38" s="159"/>
      <c r="AE38" s="159"/>
      <c r="AF38" s="159"/>
      <c r="AG38" s="160"/>
      <c r="AH38" s="160"/>
      <c r="AI38" s="159"/>
      <c r="AJ38" s="159"/>
      <c r="AK38" s="159"/>
      <c r="AL38" s="165"/>
      <c r="AM38" s="140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8"/>
      <c r="K39" s="128"/>
      <c r="L39" s="129"/>
      <c r="M39" s="129"/>
      <c r="N39" s="128"/>
      <c r="O39" s="128"/>
      <c r="P39" s="128"/>
      <c r="Q39" s="128"/>
      <c r="R39" s="128"/>
      <c r="S39" s="129"/>
      <c r="T39" s="129"/>
      <c r="U39" s="128"/>
      <c r="V39" s="128"/>
      <c r="W39" s="128"/>
      <c r="X39" s="128"/>
      <c r="Y39" s="128"/>
      <c r="Z39" s="129"/>
      <c r="AA39" s="129"/>
      <c r="AB39" s="128"/>
      <c r="AC39" s="128"/>
      <c r="AD39" s="128"/>
      <c r="AE39" s="128"/>
      <c r="AF39" s="128"/>
      <c r="AG39" s="129"/>
      <c r="AH39" s="129"/>
      <c r="AI39" s="128"/>
      <c r="AJ39" s="128"/>
      <c r="AK39" s="128"/>
      <c r="AL39" s="154"/>
      <c r="AM39" s="101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0"/>
      <c r="K40" s="130"/>
      <c r="L40" s="131"/>
      <c r="M40" s="131"/>
      <c r="N40" s="130"/>
      <c r="O40" s="130"/>
      <c r="P40" s="130"/>
      <c r="Q40" s="130"/>
      <c r="R40" s="130"/>
      <c r="S40" s="131"/>
      <c r="T40" s="131"/>
      <c r="U40" s="130"/>
      <c r="V40" s="130"/>
      <c r="W40" s="130"/>
      <c r="X40" s="130"/>
      <c r="Y40" s="130"/>
      <c r="Z40" s="131"/>
      <c r="AA40" s="131"/>
      <c r="AB40" s="130"/>
      <c r="AC40" s="130"/>
      <c r="AD40" s="130"/>
      <c r="AE40" s="130"/>
      <c r="AF40" s="130"/>
      <c r="AG40" s="131"/>
      <c r="AH40" s="131"/>
      <c r="AI40" s="130"/>
      <c r="AJ40" s="130"/>
      <c r="AK40" s="130"/>
      <c r="AL40" s="155"/>
      <c r="AM40" s="100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8"/>
      <c r="K41" s="128"/>
      <c r="L41" s="129"/>
      <c r="M41" s="129"/>
      <c r="N41" s="128"/>
      <c r="O41" s="128"/>
      <c r="P41" s="128"/>
      <c r="Q41" s="128"/>
      <c r="R41" s="128"/>
      <c r="S41" s="129"/>
      <c r="T41" s="129"/>
      <c r="U41" s="128"/>
      <c r="V41" s="128"/>
      <c r="W41" s="128"/>
      <c r="X41" s="128"/>
      <c r="Y41" s="128"/>
      <c r="Z41" s="129"/>
      <c r="AA41" s="129"/>
      <c r="AB41" s="128"/>
      <c r="AC41" s="128"/>
      <c r="AD41" s="128"/>
      <c r="AE41" s="128"/>
      <c r="AF41" s="128"/>
      <c r="AG41" s="129"/>
      <c r="AH41" s="129"/>
      <c r="AI41" s="128"/>
      <c r="AJ41" s="128"/>
      <c r="AK41" s="128"/>
      <c r="AL41" s="154"/>
      <c r="AM41" s="101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A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V62"/>
  <sheetViews>
    <sheetView topLeftCell="E8" zoomScaleNormal="100" workbookViewId="0">
      <selection activeCell="M17" sqref="M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46296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427">
        <f>sep!AK19+1</f>
        <v>46296</v>
      </c>
      <c r="I19" s="279">
        <f>H19+1</f>
        <v>46297</v>
      </c>
      <c r="J19" s="282">
        <f t="shared" ref="J19:AL19" si="0">I19+1</f>
        <v>46298</v>
      </c>
      <c r="K19" s="282">
        <f t="shared" si="0"/>
        <v>46299</v>
      </c>
      <c r="L19" s="279">
        <f t="shared" si="0"/>
        <v>46300</v>
      </c>
      <c r="M19" s="279">
        <f t="shared" si="0"/>
        <v>46301</v>
      </c>
      <c r="N19" s="279">
        <f t="shared" si="0"/>
        <v>46302</v>
      </c>
      <c r="O19" s="279">
        <f t="shared" si="0"/>
        <v>46303</v>
      </c>
      <c r="P19" s="279">
        <f t="shared" si="0"/>
        <v>46304</v>
      </c>
      <c r="Q19" s="282">
        <f t="shared" si="0"/>
        <v>46305</v>
      </c>
      <c r="R19" s="282">
        <f t="shared" si="0"/>
        <v>46306</v>
      </c>
      <c r="S19" s="279">
        <f t="shared" si="0"/>
        <v>46307</v>
      </c>
      <c r="T19" s="279">
        <f t="shared" si="0"/>
        <v>46308</v>
      </c>
      <c r="U19" s="279">
        <f t="shared" si="0"/>
        <v>46309</v>
      </c>
      <c r="V19" s="279">
        <f t="shared" si="0"/>
        <v>46310</v>
      </c>
      <c r="W19" s="279">
        <f t="shared" si="0"/>
        <v>46311</v>
      </c>
      <c r="X19" s="282">
        <f t="shared" si="0"/>
        <v>46312</v>
      </c>
      <c r="Y19" s="282">
        <f t="shared" si="0"/>
        <v>46313</v>
      </c>
      <c r="Z19" s="279">
        <f t="shared" si="0"/>
        <v>46314</v>
      </c>
      <c r="AA19" s="279">
        <f t="shared" si="0"/>
        <v>46315</v>
      </c>
      <c r="AB19" s="279">
        <f t="shared" si="0"/>
        <v>46316</v>
      </c>
      <c r="AC19" s="279">
        <f t="shared" si="0"/>
        <v>46317</v>
      </c>
      <c r="AD19" s="279">
        <f t="shared" si="0"/>
        <v>46318</v>
      </c>
      <c r="AE19" s="282">
        <f t="shared" si="0"/>
        <v>46319</v>
      </c>
      <c r="AF19" s="282">
        <f t="shared" si="0"/>
        <v>46320</v>
      </c>
      <c r="AG19" s="279">
        <f t="shared" si="0"/>
        <v>46321</v>
      </c>
      <c r="AH19" s="279">
        <f t="shared" si="0"/>
        <v>46322</v>
      </c>
      <c r="AI19" s="279">
        <f t="shared" si="0"/>
        <v>46323</v>
      </c>
      <c r="AJ19" s="279">
        <f t="shared" si="0"/>
        <v>46324</v>
      </c>
      <c r="AK19" s="279">
        <f t="shared" si="0"/>
        <v>46325</v>
      </c>
      <c r="AL19" s="282">
        <f t="shared" si="0"/>
        <v>46326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428"/>
      <c r="I20" s="280"/>
      <c r="J20" s="283"/>
      <c r="K20" s="283"/>
      <c r="L20" s="280"/>
      <c r="M20" s="280"/>
      <c r="N20" s="280"/>
      <c r="O20" s="280"/>
      <c r="P20" s="280"/>
      <c r="Q20" s="283"/>
      <c r="R20" s="283"/>
      <c r="S20" s="280"/>
      <c r="T20" s="280"/>
      <c r="U20" s="280"/>
      <c r="V20" s="280"/>
      <c r="W20" s="280"/>
      <c r="X20" s="283"/>
      <c r="Y20" s="283"/>
      <c r="Z20" s="280"/>
      <c r="AA20" s="280"/>
      <c r="AB20" s="280"/>
      <c r="AC20" s="280"/>
      <c r="AD20" s="280"/>
      <c r="AE20" s="283"/>
      <c r="AF20" s="283"/>
      <c r="AG20" s="280"/>
      <c r="AH20" s="280"/>
      <c r="AI20" s="280"/>
      <c r="AJ20" s="280"/>
      <c r="AK20" s="280"/>
      <c r="AL20" s="283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429"/>
      <c r="I21" s="281"/>
      <c r="J21" s="284"/>
      <c r="K21" s="284"/>
      <c r="L21" s="281"/>
      <c r="M21" s="281"/>
      <c r="N21" s="281"/>
      <c r="O21" s="281"/>
      <c r="P21" s="281"/>
      <c r="Q21" s="284"/>
      <c r="R21" s="284"/>
      <c r="S21" s="281"/>
      <c r="T21" s="281"/>
      <c r="U21" s="281"/>
      <c r="V21" s="281"/>
      <c r="W21" s="281"/>
      <c r="X21" s="284"/>
      <c r="Y21" s="284"/>
      <c r="Z21" s="281"/>
      <c r="AA21" s="281"/>
      <c r="AB21" s="281"/>
      <c r="AC21" s="281"/>
      <c r="AD21" s="281"/>
      <c r="AE21" s="284"/>
      <c r="AF21" s="284"/>
      <c r="AG21" s="281"/>
      <c r="AH21" s="281"/>
      <c r="AI21" s="281"/>
      <c r="AJ21" s="281"/>
      <c r="AK21" s="281"/>
      <c r="AL21" s="284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38"/>
      <c r="F22" s="439"/>
      <c r="G22" s="440"/>
      <c r="H22" s="87"/>
      <c r="I22" s="87"/>
      <c r="J22" s="88"/>
      <c r="K22" s="88"/>
      <c r="L22" s="87"/>
      <c r="M22" s="87"/>
      <c r="N22" s="87"/>
      <c r="O22" s="87"/>
      <c r="P22" s="87"/>
      <c r="Q22" s="88"/>
      <c r="R22" s="88"/>
      <c r="S22" s="87"/>
      <c r="T22" s="87"/>
      <c r="U22" s="87"/>
      <c r="V22" s="87"/>
      <c r="W22" s="87"/>
      <c r="X22" s="88"/>
      <c r="Y22" s="88"/>
      <c r="Z22" s="87"/>
      <c r="AA22" s="87"/>
      <c r="AB22" s="87"/>
      <c r="AC22" s="87"/>
      <c r="AD22" s="87"/>
      <c r="AE22" s="88"/>
      <c r="AF22" s="88"/>
      <c r="AG22" s="87"/>
      <c r="AH22" s="87"/>
      <c r="AI22" s="87"/>
      <c r="AJ22" s="87"/>
      <c r="AK22" s="87"/>
      <c r="AL22" s="88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432"/>
      <c r="F23" s="433"/>
      <c r="G23" s="434"/>
      <c r="H23" s="89"/>
      <c r="I23" s="89"/>
      <c r="J23" s="90"/>
      <c r="K23" s="90"/>
      <c r="L23" s="89"/>
      <c r="M23" s="89"/>
      <c r="N23" s="89"/>
      <c r="O23" s="89"/>
      <c r="P23" s="89"/>
      <c r="Q23" s="90"/>
      <c r="R23" s="90"/>
      <c r="S23" s="89"/>
      <c r="T23" s="89"/>
      <c r="U23" s="89"/>
      <c r="V23" s="89"/>
      <c r="W23" s="89"/>
      <c r="X23" s="90"/>
      <c r="Y23" s="90"/>
      <c r="Z23" s="89"/>
      <c r="AA23" s="89"/>
      <c r="AB23" s="89"/>
      <c r="AC23" s="89"/>
      <c r="AD23" s="89"/>
      <c r="AE23" s="90"/>
      <c r="AF23" s="90"/>
      <c r="AG23" s="89"/>
      <c r="AH23" s="89"/>
      <c r="AI23" s="89"/>
      <c r="AJ23" s="89"/>
      <c r="AK23" s="89"/>
      <c r="AL23" s="90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35"/>
      <c r="F24" s="436"/>
      <c r="G24" s="437"/>
      <c r="H24" s="92"/>
      <c r="I24" s="92"/>
      <c r="J24" s="93"/>
      <c r="K24" s="93"/>
      <c r="L24" s="92"/>
      <c r="M24" s="92"/>
      <c r="N24" s="92"/>
      <c r="O24" s="92"/>
      <c r="P24" s="92"/>
      <c r="Q24" s="93"/>
      <c r="R24" s="93"/>
      <c r="S24" s="92"/>
      <c r="T24" s="92"/>
      <c r="U24" s="92"/>
      <c r="V24" s="92"/>
      <c r="W24" s="92"/>
      <c r="X24" s="93"/>
      <c r="Y24" s="93"/>
      <c r="Z24" s="92"/>
      <c r="AA24" s="92"/>
      <c r="AB24" s="92"/>
      <c r="AC24" s="92"/>
      <c r="AD24" s="92"/>
      <c r="AE24" s="93"/>
      <c r="AF24" s="93"/>
      <c r="AG24" s="92"/>
      <c r="AH24" s="92"/>
      <c r="AI24" s="92"/>
      <c r="AJ24" s="92"/>
      <c r="AK24" s="92"/>
      <c r="AL24" s="9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432"/>
      <c r="F25" s="433"/>
      <c r="G25" s="434"/>
      <c r="H25" s="89"/>
      <c r="I25" s="89"/>
      <c r="J25" s="90"/>
      <c r="K25" s="90"/>
      <c r="L25" s="89"/>
      <c r="M25" s="89"/>
      <c r="N25" s="89"/>
      <c r="O25" s="89"/>
      <c r="P25" s="89"/>
      <c r="Q25" s="90"/>
      <c r="R25" s="90"/>
      <c r="S25" s="89"/>
      <c r="T25" s="89"/>
      <c r="U25" s="89"/>
      <c r="V25" s="89"/>
      <c r="W25" s="89"/>
      <c r="X25" s="90"/>
      <c r="Y25" s="90"/>
      <c r="Z25" s="89"/>
      <c r="AA25" s="89"/>
      <c r="AB25" s="89"/>
      <c r="AC25" s="89"/>
      <c r="AD25" s="89"/>
      <c r="AE25" s="90"/>
      <c r="AF25" s="90"/>
      <c r="AG25" s="89"/>
      <c r="AH25" s="89"/>
      <c r="AI25" s="89"/>
      <c r="AJ25" s="89"/>
      <c r="AK25" s="89"/>
      <c r="AL25" s="90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35"/>
      <c r="F26" s="436"/>
      <c r="G26" s="437"/>
      <c r="H26" s="92"/>
      <c r="I26" s="92"/>
      <c r="J26" s="93"/>
      <c r="K26" s="93"/>
      <c r="L26" s="92"/>
      <c r="M26" s="92"/>
      <c r="N26" s="92"/>
      <c r="O26" s="92"/>
      <c r="P26" s="92"/>
      <c r="Q26" s="93"/>
      <c r="R26" s="93"/>
      <c r="S26" s="92"/>
      <c r="T26" s="92"/>
      <c r="U26" s="92"/>
      <c r="V26" s="92"/>
      <c r="W26" s="92"/>
      <c r="X26" s="93"/>
      <c r="Y26" s="93"/>
      <c r="Z26" s="92"/>
      <c r="AA26" s="92"/>
      <c r="AB26" s="92"/>
      <c r="AC26" s="92"/>
      <c r="AD26" s="92"/>
      <c r="AE26" s="93"/>
      <c r="AF26" s="93"/>
      <c r="AG26" s="92"/>
      <c r="AH26" s="92"/>
      <c r="AI26" s="92"/>
      <c r="AJ26" s="92"/>
      <c r="AK26" s="92"/>
      <c r="AL26" s="9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432"/>
      <c r="F27" s="433"/>
      <c r="G27" s="434"/>
      <c r="H27" s="89"/>
      <c r="I27" s="89"/>
      <c r="J27" s="90"/>
      <c r="K27" s="90"/>
      <c r="L27" s="89"/>
      <c r="M27" s="89"/>
      <c r="N27" s="89"/>
      <c r="O27" s="89"/>
      <c r="P27" s="89"/>
      <c r="Q27" s="90"/>
      <c r="R27" s="90"/>
      <c r="S27" s="89"/>
      <c r="T27" s="89"/>
      <c r="U27" s="89"/>
      <c r="V27" s="89"/>
      <c r="W27" s="89"/>
      <c r="X27" s="90"/>
      <c r="Y27" s="90"/>
      <c r="Z27" s="89"/>
      <c r="AA27" s="89"/>
      <c r="AB27" s="89"/>
      <c r="AC27" s="89"/>
      <c r="AD27" s="89"/>
      <c r="AE27" s="90"/>
      <c r="AF27" s="90"/>
      <c r="AG27" s="89"/>
      <c r="AH27" s="89"/>
      <c r="AI27" s="89"/>
      <c r="AJ27" s="89"/>
      <c r="AK27" s="89"/>
      <c r="AL27" s="90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35"/>
      <c r="F28" s="436"/>
      <c r="G28" s="437"/>
      <c r="H28" s="92"/>
      <c r="I28" s="92"/>
      <c r="J28" s="93"/>
      <c r="K28" s="93"/>
      <c r="L28" s="92"/>
      <c r="M28" s="92"/>
      <c r="N28" s="92"/>
      <c r="O28" s="92"/>
      <c r="P28" s="92"/>
      <c r="Q28" s="93"/>
      <c r="R28" s="93"/>
      <c r="S28" s="92"/>
      <c r="T28" s="92"/>
      <c r="U28" s="92"/>
      <c r="V28" s="92"/>
      <c r="W28" s="92"/>
      <c r="X28" s="93"/>
      <c r="Y28" s="93"/>
      <c r="Z28" s="92"/>
      <c r="AA28" s="92"/>
      <c r="AB28" s="92"/>
      <c r="AC28" s="92"/>
      <c r="AD28" s="92"/>
      <c r="AE28" s="93"/>
      <c r="AF28" s="93"/>
      <c r="AG28" s="92"/>
      <c r="AH28" s="92"/>
      <c r="AI28" s="92"/>
      <c r="AJ28" s="92"/>
      <c r="AK28" s="92"/>
      <c r="AL28" s="9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432"/>
      <c r="F29" s="433"/>
      <c r="G29" s="434"/>
      <c r="H29" s="89"/>
      <c r="I29" s="89"/>
      <c r="J29" s="90"/>
      <c r="K29" s="90"/>
      <c r="L29" s="89"/>
      <c r="M29" s="89"/>
      <c r="N29" s="89"/>
      <c r="O29" s="89"/>
      <c r="P29" s="89"/>
      <c r="Q29" s="90"/>
      <c r="R29" s="90"/>
      <c r="S29" s="89"/>
      <c r="T29" s="89"/>
      <c r="U29" s="89"/>
      <c r="V29" s="89"/>
      <c r="W29" s="89"/>
      <c r="X29" s="90"/>
      <c r="Y29" s="90"/>
      <c r="Z29" s="89"/>
      <c r="AA29" s="89"/>
      <c r="AB29" s="89"/>
      <c r="AC29" s="89"/>
      <c r="AD29" s="89"/>
      <c r="AE29" s="90"/>
      <c r="AF29" s="90"/>
      <c r="AG29" s="89"/>
      <c r="AH29" s="89"/>
      <c r="AI29" s="89"/>
      <c r="AJ29" s="89"/>
      <c r="AK29" s="89"/>
      <c r="AL29" s="90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35"/>
      <c r="F30" s="436"/>
      <c r="G30" s="437"/>
      <c r="H30" s="94"/>
      <c r="I30" s="94"/>
      <c r="J30" s="95"/>
      <c r="K30" s="95"/>
      <c r="L30" s="94"/>
      <c r="M30" s="94"/>
      <c r="N30" s="94"/>
      <c r="O30" s="94"/>
      <c r="P30" s="94"/>
      <c r="Q30" s="95"/>
      <c r="R30" s="95"/>
      <c r="S30" s="94"/>
      <c r="T30" s="94"/>
      <c r="U30" s="94"/>
      <c r="V30" s="94"/>
      <c r="W30" s="94"/>
      <c r="X30" s="95"/>
      <c r="Y30" s="95"/>
      <c r="Z30" s="94"/>
      <c r="AA30" s="94"/>
      <c r="AB30" s="94"/>
      <c r="AC30" s="94"/>
      <c r="AD30" s="94"/>
      <c r="AE30" s="95"/>
      <c r="AF30" s="95"/>
      <c r="AG30" s="94"/>
      <c r="AH30" s="94"/>
      <c r="AI30" s="94"/>
      <c r="AJ30" s="94"/>
      <c r="AK30" s="94"/>
      <c r="AL30" s="95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41"/>
      <c r="F31" s="442"/>
      <c r="G31" s="443"/>
      <c r="H31" s="96"/>
      <c r="I31" s="96"/>
      <c r="J31" s="97"/>
      <c r="K31" s="97"/>
      <c r="L31" s="96"/>
      <c r="M31" s="96"/>
      <c r="N31" s="96"/>
      <c r="O31" s="96"/>
      <c r="P31" s="96"/>
      <c r="Q31" s="97"/>
      <c r="R31" s="97"/>
      <c r="S31" s="96"/>
      <c r="T31" s="96"/>
      <c r="U31" s="96"/>
      <c r="V31" s="96"/>
      <c r="W31" s="96"/>
      <c r="X31" s="97"/>
      <c r="Y31" s="97"/>
      <c r="Z31" s="96"/>
      <c r="AA31" s="96"/>
      <c r="AB31" s="96"/>
      <c r="AC31" s="96"/>
      <c r="AD31" s="96"/>
      <c r="AE31" s="97"/>
      <c r="AF31" s="97"/>
      <c r="AG31" s="96"/>
      <c r="AH31" s="96"/>
      <c r="AI31" s="96"/>
      <c r="AJ31" s="96"/>
      <c r="AK31" s="96"/>
      <c r="AL31" s="97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1"/>
      <c r="I35" s="1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1"/>
      <c r="I36" s="121"/>
      <c r="J36" s="125"/>
      <c r="K36" s="125"/>
      <c r="L36" s="121"/>
      <c r="M36" s="121"/>
      <c r="N36" s="121"/>
      <c r="O36" s="121"/>
      <c r="P36" s="121"/>
      <c r="Q36" s="125"/>
      <c r="R36" s="125"/>
      <c r="S36" s="121"/>
      <c r="T36" s="121"/>
      <c r="U36" s="121"/>
      <c r="V36" s="121"/>
      <c r="W36" s="121"/>
      <c r="X36" s="125"/>
      <c r="Y36" s="125"/>
      <c r="Z36" s="121"/>
      <c r="AA36" s="121"/>
      <c r="AB36" s="121"/>
      <c r="AC36" s="121"/>
      <c r="AD36" s="121"/>
      <c r="AE36" s="125"/>
      <c r="AF36" s="125"/>
      <c r="AG36" s="121"/>
      <c r="AH36" s="121"/>
      <c r="AI36" s="121"/>
      <c r="AJ36" s="121"/>
      <c r="AK36" s="121"/>
      <c r="AL36" s="125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7"/>
      <c r="K37" s="127"/>
      <c r="L37" s="126"/>
      <c r="M37" s="126"/>
      <c r="N37" s="126"/>
      <c r="O37" s="126"/>
      <c r="P37" s="126"/>
      <c r="Q37" s="127"/>
      <c r="R37" s="127"/>
      <c r="S37" s="126"/>
      <c r="T37" s="126"/>
      <c r="U37" s="126"/>
      <c r="V37" s="126"/>
      <c r="W37" s="126"/>
      <c r="X37" s="127"/>
      <c r="Y37" s="127"/>
      <c r="Z37" s="126"/>
      <c r="AA37" s="126"/>
      <c r="AB37" s="126"/>
      <c r="AC37" s="126"/>
      <c r="AD37" s="126"/>
      <c r="AE37" s="127"/>
      <c r="AF37" s="127"/>
      <c r="AG37" s="126"/>
      <c r="AH37" s="126"/>
      <c r="AI37" s="126"/>
      <c r="AJ37" s="126"/>
      <c r="AK37" s="126"/>
      <c r="AL37" s="127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60"/>
      <c r="K38" s="160"/>
      <c r="L38" s="159"/>
      <c r="M38" s="159"/>
      <c r="N38" s="159"/>
      <c r="O38" s="159"/>
      <c r="P38" s="159"/>
      <c r="Q38" s="160"/>
      <c r="R38" s="160"/>
      <c r="S38" s="159"/>
      <c r="T38" s="159"/>
      <c r="U38" s="159"/>
      <c r="V38" s="159"/>
      <c r="W38" s="159"/>
      <c r="X38" s="160"/>
      <c r="Y38" s="160"/>
      <c r="Z38" s="159"/>
      <c r="AA38" s="159"/>
      <c r="AB38" s="159"/>
      <c r="AC38" s="159"/>
      <c r="AD38" s="159"/>
      <c r="AE38" s="160"/>
      <c r="AF38" s="160"/>
      <c r="AG38" s="159"/>
      <c r="AH38" s="159"/>
      <c r="AI38" s="159"/>
      <c r="AJ38" s="159"/>
      <c r="AK38" s="159"/>
      <c r="AL38" s="160"/>
      <c r="AM38" s="237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9"/>
      <c r="K39" s="129"/>
      <c r="L39" s="128"/>
      <c r="M39" s="128"/>
      <c r="N39" s="128"/>
      <c r="O39" s="128"/>
      <c r="P39" s="128"/>
      <c r="Q39" s="129"/>
      <c r="R39" s="129"/>
      <c r="S39" s="128"/>
      <c r="T39" s="128"/>
      <c r="U39" s="128"/>
      <c r="V39" s="128"/>
      <c r="W39" s="128"/>
      <c r="X39" s="129"/>
      <c r="Y39" s="129"/>
      <c r="Z39" s="128"/>
      <c r="AA39" s="128"/>
      <c r="AB39" s="128"/>
      <c r="AC39" s="128"/>
      <c r="AD39" s="128"/>
      <c r="AE39" s="129"/>
      <c r="AF39" s="129"/>
      <c r="AG39" s="128"/>
      <c r="AH39" s="128"/>
      <c r="AI39" s="128"/>
      <c r="AJ39" s="128"/>
      <c r="AK39" s="128"/>
      <c r="AL39" s="129"/>
      <c r="AM39" s="213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1"/>
      <c r="K40" s="131"/>
      <c r="L40" s="130"/>
      <c r="M40" s="130"/>
      <c r="N40" s="130"/>
      <c r="O40" s="130"/>
      <c r="P40" s="130"/>
      <c r="Q40" s="131"/>
      <c r="R40" s="131"/>
      <c r="S40" s="130"/>
      <c r="T40" s="130"/>
      <c r="U40" s="130"/>
      <c r="V40" s="130"/>
      <c r="W40" s="130"/>
      <c r="X40" s="131"/>
      <c r="Y40" s="131"/>
      <c r="Z40" s="130"/>
      <c r="AA40" s="130"/>
      <c r="AB40" s="130"/>
      <c r="AC40" s="130"/>
      <c r="AD40" s="130"/>
      <c r="AE40" s="131"/>
      <c r="AF40" s="131"/>
      <c r="AG40" s="130"/>
      <c r="AH40" s="130"/>
      <c r="AI40" s="130"/>
      <c r="AJ40" s="130"/>
      <c r="AK40" s="130"/>
      <c r="AL40" s="131"/>
      <c r="AM40" s="214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9"/>
      <c r="K41" s="129"/>
      <c r="L41" s="128"/>
      <c r="M41" s="128"/>
      <c r="N41" s="128"/>
      <c r="O41" s="128"/>
      <c r="P41" s="128"/>
      <c r="Q41" s="129"/>
      <c r="R41" s="129"/>
      <c r="S41" s="128"/>
      <c r="T41" s="128"/>
      <c r="U41" s="128"/>
      <c r="V41" s="128"/>
      <c r="W41" s="128"/>
      <c r="X41" s="129"/>
      <c r="Y41" s="129"/>
      <c r="Z41" s="128"/>
      <c r="AA41" s="128"/>
      <c r="AB41" s="128"/>
      <c r="AC41" s="128"/>
      <c r="AD41" s="128"/>
      <c r="AE41" s="129"/>
      <c r="AF41" s="129"/>
      <c r="AG41" s="128"/>
      <c r="AH41" s="128"/>
      <c r="AI41" s="128"/>
      <c r="AJ41" s="128"/>
      <c r="AK41" s="128"/>
      <c r="AL41" s="129"/>
      <c r="AM41" s="215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208">
        <f t="shared" si="7"/>
        <v>0</v>
      </c>
      <c r="AM42" s="210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>H32+H36+H37</f>
        <v>0</v>
      </c>
      <c r="I43" s="104">
        <f t="shared" ref="I43:AL43" si="8">I32+I36+I37</f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36">
        <f t="shared" si="8"/>
        <v>0</v>
      </c>
      <c r="AM43" s="211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77">
        <f t="shared" si="9"/>
        <v>0</v>
      </c>
      <c r="AM44" s="18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208">
        <f t="shared" si="10"/>
        <v>0</v>
      </c>
      <c r="AM45" s="210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>(H32+H36+H37)/8</f>
        <v>0</v>
      </c>
      <c r="I46" s="104">
        <f t="shared" ref="I46:AL46" si="11">(I32+I36+I37)/8</f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36">
        <f t="shared" si="11"/>
        <v>0</v>
      </c>
      <c r="AM46" s="211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77">
        <f t="shared" si="12"/>
        <v>0</v>
      </c>
      <c r="AM47" s="18">
        <f>SUM(H47:AL47)</f>
        <v>0</v>
      </c>
      <c r="AN47" s="9"/>
      <c r="AO47" s="30"/>
    </row>
    <row r="48" spans="2:41" ht="23.2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B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V62"/>
  <sheetViews>
    <sheetView topLeftCell="E10" zoomScaleNormal="100" workbookViewId="0">
      <selection activeCell="X17" sqref="X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46327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82">
        <f>oct!AL19+1</f>
        <v>46327</v>
      </c>
      <c r="I19" s="279">
        <f>H19+1</f>
        <v>46328</v>
      </c>
      <c r="J19" s="279">
        <f t="shared" ref="J19:AK19" si="0">I19+1</f>
        <v>46329</v>
      </c>
      <c r="K19" s="279">
        <f t="shared" si="0"/>
        <v>46330</v>
      </c>
      <c r="L19" s="279">
        <f t="shared" si="0"/>
        <v>46331</v>
      </c>
      <c r="M19" s="279">
        <f t="shared" si="0"/>
        <v>46332</v>
      </c>
      <c r="N19" s="282">
        <f t="shared" si="0"/>
        <v>46333</v>
      </c>
      <c r="O19" s="282">
        <f t="shared" si="0"/>
        <v>46334</v>
      </c>
      <c r="P19" s="279">
        <f t="shared" si="0"/>
        <v>46335</v>
      </c>
      <c r="Q19" s="279">
        <f t="shared" si="0"/>
        <v>46336</v>
      </c>
      <c r="R19" s="279">
        <f t="shared" si="0"/>
        <v>46337</v>
      </c>
      <c r="S19" s="279">
        <f t="shared" si="0"/>
        <v>46338</v>
      </c>
      <c r="T19" s="279">
        <f t="shared" si="0"/>
        <v>46339</v>
      </c>
      <c r="U19" s="282">
        <f t="shared" si="0"/>
        <v>46340</v>
      </c>
      <c r="V19" s="282">
        <f t="shared" si="0"/>
        <v>46341</v>
      </c>
      <c r="W19" s="279">
        <f t="shared" si="0"/>
        <v>46342</v>
      </c>
      <c r="X19" s="279">
        <f t="shared" si="0"/>
        <v>46343</v>
      </c>
      <c r="Y19" s="279">
        <f t="shared" si="0"/>
        <v>46344</v>
      </c>
      <c r="Z19" s="279">
        <f t="shared" si="0"/>
        <v>46345</v>
      </c>
      <c r="AA19" s="279">
        <f t="shared" si="0"/>
        <v>46346</v>
      </c>
      <c r="AB19" s="282">
        <f t="shared" si="0"/>
        <v>46347</v>
      </c>
      <c r="AC19" s="282">
        <f t="shared" si="0"/>
        <v>46348</v>
      </c>
      <c r="AD19" s="279">
        <f t="shared" si="0"/>
        <v>46349</v>
      </c>
      <c r="AE19" s="279">
        <f t="shared" si="0"/>
        <v>46350</v>
      </c>
      <c r="AF19" s="279">
        <f t="shared" si="0"/>
        <v>46351</v>
      </c>
      <c r="AG19" s="279">
        <f t="shared" si="0"/>
        <v>46352</v>
      </c>
      <c r="AH19" s="279">
        <f t="shared" si="0"/>
        <v>46353</v>
      </c>
      <c r="AI19" s="282">
        <f t="shared" si="0"/>
        <v>46354</v>
      </c>
      <c r="AJ19" s="282">
        <f t="shared" si="0"/>
        <v>46355</v>
      </c>
      <c r="AK19" s="279">
        <f t="shared" si="0"/>
        <v>46356</v>
      </c>
      <c r="AL19" s="421"/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3"/>
      <c r="I20" s="280"/>
      <c r="J20" s="280"/>
      <c r="K20" s="280"/>
      <c r="L20" s="280"/>
      <c r="M20" s="280"/>
      <c r="N20" s="283"/>
      <c r="O20" s="283"/>
      <c r="P20" s="280"/>
      <c r="Q20" s="280"/>
      <c r="R20" s="280"/>
      <c r="S20" s="280"/>
      <c r="T20" s="280"/>
      <c r="U20" s="283"/>
      <c r="V20" s="283"/>
      <c r="W20" s="280"/>
      <c r="X20" s="280"/>
      <c r="Y20" s="280"/>
      <c r="Z20" s="280"/>
      <c r="AA20" s="280"/>
      <c r="AB20" s="283"/>
      <c r="AC20" s="283"/>
      <c r="AD20" s="280"/>
      <c r="AE20" s="280"/>
      <c r="AF20" s="280"/>
      <c r="AG20" s="280"/>
      <c r="AH20" s="280"/>
      <c r="AI20" s="283"/>
      <c r="AJ20" s="283"/>
      <c r="AK20" s="280"/>
      <c r="AL20" s="422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4"/>
      <c r="I21" s="281"/>
      <c r="J21" s="281"/>
      <c r="K21" s="281"/>
      <c r="L21" s="281"/>
      <c r="M21" s="281"/>
      <c r="N21" s="284"/>
      <c r="O21" s="284"/>
      <c r="P21" s="281"/>
      <c r="Q21" s="281"/>
      <c r="R21" s="281"/>
      <c r="S21" s="281"/>
      <c r="T21" s="281"/>
      <c r="U21" s="284"/>
      <c r="V21" s="284"/>
      <c r="W21" s="281"/>
      <c r="X21" s="281"/>
      <c r="Y21" s="281"/>
      <c r="Z21" s="281"/>
      <c r="AA21" s="281"/>
      <c r="AB21" s="284"/>
      <c r="AC21" s="284"/>
      <c r="AD21" s="281"/>
      <c r="AE21" s="281"/>
      <c r="AF21" s="281"/>
      <c r="AG21" s="281"/>
      <c r="AH21" s="281"/>
      <c r="AI21" s="284"/>
      <c r="AJ21" s="284"/>
      <c r="AK21" s="281"/>
      <c r="AL21" s="423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38"/>
      <c r="F22" s="439"/>
      <c r="G22" s="440"/>
      <c r="H22" s="133"/>
      <c r="I22" s="132"/>
      <c r="J22" s="132"/>
      <c r="K22" s="132"/>
      <c r="L22" s="132"/>
      <c r="M22" s="132"/>
      <c r="N22" s="133"/>
      <c r="O22" s="133"/>
      <c r="P22" s="132"/>
      <c r="Q22" s="132"/>
      <c r="R22" s="132"/>
      <c r="S22" s="132"/>
      <c r="T22" s="132"/>
      <c r="U22" s="133"/>
      <c r="V22" s="133"/>
      <c r="W22" s="132"/>
      <c r="X22" s="132"/>
      <c r="Y22" s="132"/>
      <c r="Z22" s="132"/>
      <c r="AA22" s="132"/>
      <c r="AB22" s="133"/>
      <c r="AC22" s="133"/>
      <c r="AD22" s="132"/>
      <c r="AE22" s="132"/>
      <c r="AF22" s="132"/>
      <c r="AG22" s="132"/>
      <c r="AH22" s="132"/>
      <c r="AI22" s="133"/>
      <c r="AJ22" s="133"/>
      <c r="AK22" s="132"/>
      <c r="AL22" s="171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432"/>
      <c r="F23" s="433"/>
      <c r="G23" s="434"/>
      <c r="H23" s="90"/>
      <c r="I23" s="89"/>
      <c r="J23" s="89"/>
      <c r="K23" s="89"/>
      <c r="L23" s="89"/>
      <c r="M23" s="89"/>
      <c r="N23" s="90"/>
      <c r="O23" s="90"/>
      <c r="P23" s="89"/>
      <c r="Q23" s="89"/>
      <c r="R23" s="89"/>
      <c r="S23" s="89"/>
      <c r="T23" s="89"/>
      <c r="U23" s="90"/>
      <c r="V23" s="90"/>
      <c r="W23" s="89"/>
      <c r="X23" s="89"/>
      <c r="Y23" s="89"/>
      <c r="Z23" s="89"/>
      <c r="AA23" s="89"/>
      <c r="AB23" s="90"/>
      <c r="AC23" s="90"/>
      <c r="AD23" s="89"/>
      <c r="AE23" s="89"/>
      <c r="AF23" s="89"/>
      <c r="AG23" s="89"/>
      <c r="AH23" s="89"/>
      <c r="AI23" s="90"/>
      <c r="AJ23" s="90"/>
      <c r="AK23" s="89"/>
      <c r="AL23" s="172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35"/>
      <c r="F24" s="436"/>
      <c r="G24" s="437"/>
      <c r="H24" s="93"/>
      <c r="I24" s="92"/>
      <c r="J24" s="92"/>
      <c r="K24" s="92"/>
      <c r="L24" s="92"/>
      <c r="M24" s="92"/>
      <c r="N24" s="93"/>
      <c r="O24" s="93"/>
      <c r="P24" s="92"/>
      <c r="Q24" s="92"/>
      <c r="R24" s="92"/>
      <c r="S24" s="92"/>
      <c r="T24" s="92"/>
      <c r="U24" s="93"/>
      <c r="V24" s="93"/>
      <c r="W24" s="92"/>
      <c r="X24" s="92"/>
      <c r="Y24" s="92"/>
      <c r="Z24" s="92"/>
      <c r="AA24" s="92"/>
      <c r="AB24" s="93"/>
      <c r="AC24" s="93"/>
      <c r="AD24" s="92"/>
      <c r="AE24" s="92"/>
      <c r="AF24" s="92"/>
      <c r="AG24" s="92"/>
      <c r="AH24" s="92"/>
      <c r="AI24" s="93"/>
      <c r="AJ24" s="93"/>
      <c r="AK24" s="92"/>
      <c r="AL24" s="17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432"/>
      <c r="F25" s="433"/>
      <c r="G25" s="434"/>
      <c r="H25" s="90"/>
      <c r="I25" s="89"/>
      <c r="J25" s="89"/>
      <c r="K25" s="89"/>
      <c r="L25" s="89"/>
      <c r="M25" s="89"/>
      <c r="N25" s="90"/>
      <c r="O25" s="90"/>
      <c r="P25" s="89"/>
      <c r="Q25" s="89"/>
      <c r="R25" s="89"/>
      <c r="S25" s="89"/>
      <c r="T25" s="89"/>
      <c r="U25" s="90"/>
      <c r="V25" s="90"/>
      <c r="W25" s="89"/>
      <c r="X25" s="89"/>
      <c r="Y25" s="89"/>
      <c r="Z25" s="89"/>
      <c r="AA25" s="89"/>
      <c r="AB25" s="90"/>
      <c r="AC25" s="90"/>
      <c r="AD25" s="89"/>
      <c r="AE25" s="89"/>
      <c r="AF25" s="89"/>
      <c r="AG25" s="89"/>
      <c r="AH25" s="89"/>
      <c r="AI25" s="90"/>
      <c r="AJ25" s="90"/>
      <c r="AK25" s="89"/>
      <c r="AL25" s="172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35"/>
      <c r="F26" s="436"/>
      <c r="G26" s="437"/>
      <c r="H26" s="93"/>
      <c r="I26" s="92"/>
      <c r="J26" s="92"/>
      <c r="K26" s="92"/>
      <c r="L26" s="92"/>
      <c r="M26" s="92"/>
      <c r="N26" s="93"/>
      <c r="O26" s="93"/>
      <c r="P26" s="92"/>
      <c r="Q26" s="92"/>
      <c r="R26" s="92"/>
      <c r="S26" s="92"/>
      <c r="T26" s="92"/>
      <c r="U26" s="93"/>
      <c r="V26" s="93"/>
      <c r="W26" s="92"/>
      <c r="X26" s="92"/>
      <c r="Y26" s="92"/>
      <c r="Z26" s="92"/>
      <c r="AA26" s="92"/>
      <c r="AB26" s="93"/>
      <c r="AC26" s="93"/>
      <c r="AD26" s="92"/>
      <c r="AE26" s="92"/>
      <c r="AF26" s="92"/>
      <c r="AG26" s="92"/>
      <c r="AH26" s="92"/>
      <c r="AI26" s="93"/>
      <c r="AJ26" s="93"/>
      <c r="AK26" s="92"/>
      <c r="AL26" s="17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432"/>
      <c r="F27" s="433"/>
      <c r="G27" s="434"/>
      <c r="H27" s="90"/>
      <c r="I27" s="89"/>
      <c r="J27" s="89"/>
      <c r="K27" s="89"/>
      <c r="L27" s="89"/>
      <c r="M27" s="89"/>
      <c r="N27" s="90"/>
      <c r="O27" s="90"/>
      <c r="P27" s="89"/>
      <c r="Q27" s="89"/>
      <c r="R27" s="89"/>
      <c r="S27" s="89"/>
      <c r="T27" s="89"/>
      <c r="U27" s="90"/>
      <c r="V27" s="90"/>
      <c r="W27" s="89"/>
      <c r="X27" s="89"/>
      <c r="Y27" s="89"/>
      <c r="Z27" s="89"/>
      <c r="AA27" s="89"/>
      <c r="AB27" s="90"/>
      <c r="AC27" s="90"/>
      <c r="AD27" s="89"/>
      <c r="AE27" s="89"/>
      <c r="AF27" s="89"/>
      <c r="AG27" s="89"/>
      <c r="AH27" s="89"/>
      <c r="AI27" s="90"/>
      <c r="AJ27" s="90"/>
      <c r="AK27" s="89"/>
      <c r="AL27" s="172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35"/>
      <c r="F28" s="436"/>
      <c r="G28" s="437"/>
      <c r="H28" s="93"/>
      <c r="I28" s="92"/>
      <c r="J28" s="92"/>
      <c r="K28" s="92"/>
      <c r="L28" s="92"/>
      <c r="M28" s="92"/>
      <c r="N28" s="93"/>
      <c r="O28" s="93"/>
      <c r="P28" s="92"/>
      <c r="Q28" s="92"/>
      <c r="R28" s="92"/>
      <c r="S28" s="92"/>
      <c r="T28" s="92"/>
      <c r="U28" s="93"/>
      <c r="V28" s="93"/>
      <c r="W28" s="92"/>
      <c r="X28" s="92"/>
      <c r="Y28" s="92"/>
      <c r="Z28" s="92"/>
      <c r="AA28" s="92"/>
      <c r="AB28" s="93"/>
      <c r="AC28" s="93"/>
      <c r="AD28" s="92"/>
      <c r="AE28" s="92"/>
      <c r="AF28" s="92"/>
      <c r="AG28" s="92"/>
      <c r="AH28" s="92"/>
      <c r="AI28" s="93"/>
      <c r="AJ28" s="93"/>
      <c r="AK28" s="92"/>
      <c r="AL28" s="17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432"/>
      <c r="F29" s="433"/>
      <c r="G29" s="434"/>
      <c r="H29" s="90"/>
      <c r="I29" s="89"/>
      <c r="J29" s="89"/>
      <c r="K29" s="89"/>
      <c r="L29" s="89"/>
      <c r="M29" s="89"/>
      <c r="N29" s="90"/>
      <c r="O29" s="90"/>
      <c r="P29" s="89"/>
      <c r="Q29" s="89"/>
      <c r="R29" s="89"/>
      <c r="S29" s="89"/>
      <c r="T29" s="89"/>
      <c r="U29" s="90"/>
      <c r="V29" s="90"/>
      <c r="W29" s="89"/>
      <c r="X29" s="89"/>
      <c r="Y29" s="89"/>
      <c r="Z29" s="89"/>
      <c r="AA29" s="89"/>
      <c r="AB29" s="90"/>
      <c r="AC29" s="90"/>
      <c r="AD29" s="89"/>
      <c r="AE29" s="89"/>
      <c r="AF29" s="89"/>
      <c r="AG29" s="89"/>
      <c r="AH29" s="89"/>
      <c r="AI29" s="90"/>
      <c r="AJ29" s="90"/>
      <c r="AK29" s="89"/>
      <c r="AL29" s="172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35"/>
      <c r="F30" s="436"/>
      <c r="G30" s="437"/>
      <c r="H30" s="95"/>
      <c r="I30" s="94"/>
      <c r="J30" s="94"/>
      <c r="K30" s="94"/>
      <c r="L30" s="94"/>
      <c r="M30" s="94"/>
      <c r="N30" s="95"/>
      <c r="O30" s="95"/>
      <c r="P30" s="94"/>
      <c r="Q30" s="94"/>
      <c r="R30" s="94"/>
      <c r="S30" s="94"/>
      <c r="T30" s="94"/>
      <c r="U30" s="95"/>
      <c r="V30" s="95"/>
      <c r="W30" s="94"/>
      <c r="X30" s="94"/>
      <c r="Y30" s="94"/>
      <c r="Z30" s="94"/>
      <c r="AA30" s="94"/>
      <c r="AB30" s="95"/>
      <c r="AC30" s="95"/>
      <c r="AD30" s="94"/>
      <c r="AE30" s="94"/>
      <c r="AF30" s="94"/>
      <c r="AG30" s="94"/>
      <c r="AH30" s="94"/>
      <c r="AI30" s="95"/>
      <c r="AJ30" s="95"/>
      <c r="AK30" s="94"/>
      <c r="AL30" s="17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41"/>
      <c r="F31" s="442"/>
      <c r="G31" s="443"/>
      <c r="H31" s="97"/>
      <c r="I31" s="96"/>
      <c r="J31" s="96"/>
      <c r="K31" s="96"/>
      <c r="L31" s="96"/>
      <c r="M31" s="96"/>
      <c r="N31" s="97"/>
      <c r="O31" s="97"/>
      <c r="P31" s="96"/>
      <c r="Q31" s="96"/>
      <c r="R31" s="96"/>
      <c r="S31" s="96"/>
      <c r="T31" s="96"/>
      <c r="U31" s="97"/>
      <c r="V31" s="97"/>
      <c r="W31" s="96"/>
      <c r="X31" s="96"/>
      <c r="Y31" s="96"/>
      <c r="Z31" s="96"/>
      <c r="AA31" s="96"/>
      <c r="AB31" s="97"/>
      <c r="AC31" s="97"/>
      <c r="AD31" s="96"/>
      <c r="AE31" s="96"/>
      <c r="AF31" s="96"/>
      <c r="AG31" s="96"/>
      <c r="AH31" s="96"/>
      <c r="AI31" s="97"/>
      <c r="AJ31" s="97"/>
      <c r="AK31" s="96"/>
      <c r="AL31" s="175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53" t="s">
        <v>36</v>
      </c>
      <c r="F32" s="254"/>
      <c r="G32" s="255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3"/>
      <c r="I35" s="9"/>
      <c r="J35" s="9"/>
      <c r="K35" s="9"/>
      <c r="L35" s="9"/>
      <c r="M35" s="9"/>
      <c r="N35" s="13"/>
      <c r="O35" s="13"/>
      <c r="P35" s="9"/>
      <c r="Q35" s="9"/>
      <c r="R35" s="9"/>
      <c r="S35" s="9"/>
      <c r="T35" s="9"/>
      <c r="U35" s="13"/>
      <c r="V35" s="13"/>
      <c r="W35" s="9"/>
      <c r="X35" s="9"/>
      <c r="Y35" s="9"/>
      <c r="Z35" s="9"/>
      <c r="AA35" s="9"/>
      <c r="AB35" s="13"/>
      <c r="AC35" s="13"/>
      <c r="AD35" s="9"/>
      <c r="AE35" s="9"/>
      <c r="AF35" s="9"/>
      <c r="AG35" s="9"/>
      <c r="AH35" s="9"/>
      <c r="AI35" s="13"/>
      <c r="AJ35" s="13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5"/>
      <c r="I36" s="121"/>
      <c r="J36" s="121"/>
      <c r="K36" s="121"/>
      <c r="L36" s="121"/>
      <c r="M36" s="121"/>
      <c r="N36" s="125"/>
      <c r="O36" s="125"/>
      <c r="P36" s="121"/>
      <c r="Q36" s="121"/>
      <c r="R36" s="121"/>
      <c r="S36" s="121"/>
      <c r="T36" s="121"/>
      <c r="U36" s="125"/>
      <c r="V36" s="125"/>
      <c r="W36" s="121"/>
      <c r="X36" s="121"/>
      <c r="Y36" s="121"/>
      <c r="Z36" s="121"/>
      <c r="AA36" s="121"/>
      <c r="AB36" s="125"/>
      <c r="AC36" s="125"/>
      <c r="AD36" s="121"/>
      <c r="AE36" s="121"/>
      <c r="AF36" s="121"/>
      <c r="AG36" s="121"/>
      <c r="AH36" s="121"/>
      <c r="AI36" s="125"/>
      <c r="AJ36" s="125"/>
      <c r="AK36" s="121"/>
      <c r="AL36" s="182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6"/>
      <c r="J37" s="126"/>
      <c r="K37" s="126"/>
      <c r="L37" s="126"/>
      <c r="M37" s="126"/>
      <c r="N37" s="127"/>
      <c r="O37" s="127"/>
      <c r="P37" s="126"/>
      <c r="Q37" s="126"/>
      <c r="R37" s="126"/>
      <c r="S37" s="126"/>
      <c r="T37" s="126"/>
      <c r="U37" s="127"/>
      <c r="V37" s="127"/>
      <c r="W37" s="126"/>
      <c r="X37" s="126"/>
      <c r="Y37" s="126"/>
      <c r="Z37" s="126"/>
      <c r="AA37" s="126"/>
      <c r="AB37" s="127"/>
      <c r="AC37" s="127"/>
      <c r="AD37" s="126"/>
      <c r="AE37" s="126"/>
      <c r="AF37" s="126"/>
      <c r="AG37" s="126"/>
      <c r="AH37" s="126"/>
      <c r="AI37" s="127"/>
      <c r="AJ37" s="127"/>
      <c r="AK37" s="126"/>
      <c r="AL37" s="156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0"/>
      <c r="I38" s="159"/>
      <c r="J38" s="159"/>
      <c r="K38" s="159"/>
      <c r="L38" s="159"/>
      <c r="M38" s="159"/>
      <c r="N38" s="160"/>
      <c r="O38" s="160"/>
      <c r="P38" s="159"/>
      <c r="Q38" s="159"/>
      <c r="R38" s="159"/>
      <c r="S38" s="159"/>
      <c r="T38" s="159"/>
      <c r="U38" s="160"/>
      <c r="V38" s="160"/>
      <c r="W38" s="159"/>
      <c r="X38" s="159"/>
      <c r="Y38" s="159"/>
      <c r="Z38" s="159"/>
      <c r="AA38" s="159"/>
      <c r="AB38" s="160"/>
      <c r="AC38" s="160"/>
      <c r="AD38" s="159"/>
      <c r="AE38" s="159"/>
      <c r="AF38" s="159"/>
      <c r="AG38" s="159"/>
      <c r="AH38" s="159"/>
      <c r="AI38" s="160"/>
      <c r="AJ38" s="160"/>
      <c r="AK38" s="159"/>
      <c r="AL38" s="165"/>
      <c r="AM38" s="140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9"/>
      <c r="I39" s="128"/>
      <c r="J39" s="128"/>
      <c r="K39" s="128"/>
      <c r="L39" s="128"/>
      <c r="M39" s="128"/>
      <c r="N39" s="129"/>
      <c r="O39" s="129"/>
      <c r="P39" s="128"/>
      <c r="Q39" s="128"/>
      <c r="R39" s="128"/>
      <c r="S39" s="128"/>
      <c r="T39" s="128"/>
      <c r="U39" s="129"/>
      <c r="V39" s="129"/>
      <c r="W39" s="128"/>
      <c r="X39" s="128"/>
      <c r="Y39" s="128"/>
      <c r="Z39" s="128"/>
      <c r="AA39" s="128"/>
      <c r="AB39" s="129"/>
      <c r="AC39" s="129"/>
      <c r="AD39" s="128"/>
      <c r="AE39" s="128"/>
      <c r="AF39" s="128"/>
      <c r="AG39" s="128"/>
      <c r="AH39" s="128"/>
      <c r="AI39" s="129"/>
      <c r="AJ39" s="129"/>
      <c r="AK39" s="128"/>
      <c r="AL39" s="154"/>
      <c r="AM39" s="101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1"/>
      <c r="I40" s="130"/>
      <c r="J40" s="130"/>
      <c r="K40" s="130"/>
      <c r="L40" s="130"/>
      <c r="M40" s="130"/>
      <c r="N40" s="131"/>
      <c r="O40" s="131"/>
      <c r="P40" s="130"/>
      <c r="Q40" s="130"/>
      <c r="R40" s="130"/>
      <c r="S40" s="130"/>
      <c r="T40" s="130"/>
      <c r="U40" s="131"/>
      <c r="V40" s="131"/>
      <c r="W40" s="130"/>
      <c r="X40" s="130"/>
      <c r="Y40" s="130"/>
      <c r="Z40" s="130"/>
      <c r="AA40" s="130"/>
      <c r="AB40" s="131"/>
      <c r="AC40" s="131"/>
      <c r="AD40" s="130"/>
      <c r="AE40" s="130"/>
      <c r="AF40" s="130"/>
      <c r="AG40" s="130"/>
      <c r="AH40" s="130"/>
      <c r="AI40" s="131"/>
      <c r="AJ40" s="131"/>
      <c r="AK40" s="130"/>
      <c r="AL40" s="155"/>
      <c r="AM40" s="100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9"/>
      <c r="I41" s="128"/>
      <c r="J41" s="128"/>
      <c r="K41" s="128"/>
      <c r="L41" s="128"/>
      <c r="M41" s="128"/>
      <c r="N41" s="129"/>
      <c r="O41" s="129"/>
      <c r="P41" s="128"/>
      <c r="Q41" s="128"/>
      <c r="R41" s="128"/>
      <c r="S41" s="128"/>
      <c r="T41" s="128"/>
      <c r="U41" s="129"/>
      <c r="V41" s="129"/>
      <c r="W41" s="128"/>
      <c r="X41" s="128"/>
      <c r="Y41" s="128"/>
      <c r="Z41" s="128"/>
      <c r="AA41" s="128"/>
      <c r="AB41" s="129"/>
      <c r="AC41" s="129"/>
      <c r="AD41" s="128"/>
      <c r="AE41" s="128"/>
      <c r="AF41" s="128"/>
      <c r="AG41" s="128"/>
      <c r="AH41" s="128"/>
      <c r="AI41" s="129"/>
      <c r="AJ41" s="129"/>
      <c r="AK41" s="128"/>
      <c r="AL41" s="154"/>
      <c r="AM41" s="101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C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V62"/>
  <sheetViews>
    <sheetView topLeftCell="E6" zoomScaleNormal="100" workbookViewId="0">
      <selection activeCell="AO49" sqref="AO49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46357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327">
        <f>nov!AK19+1</f>
        <v>46357</v>
      </c>
      <c r="I19" s="327">
        <f>H19+1</f>
        <v>46358</v>
      </c>
      <c r="J19" s="279">
        <f t="shared" ref="J19:AL19" si="0">I19+1</f>
        <v>46359</v>
      </c>
      <c r="K19" s="279">
        <f t="shared" si="0"/>
        <v>46360</v>
      </c>
      <c r="L19" s="282">
        <f t="shared" si="0"/>
        <v>46361</v>
      </c>
      <c r="M19" s="282">
        <f t="shared" si="0"/>
        <v>46362</v>
      </c>
      <c r="N19" s="279">
        <f t="shared" si="0"/>
        <v>46363</v>
      </c>
      <c r="O19" s="279">
        <f t="shared" si="0"/>
        <v>46364</v>
      </c>
      <c r="P19" s="279">
        <f t="shared" si="0"/>
        <v>46365</v>
      </c>
      <c r="Q19" s="279">
        <f t="shared" si="0"/>
        <v>46366</v>
      </c>
      <c r="R19" s="279">
        <f t="shared" si="0"/>
        <v>46367</v>
      </c>
      <c r="S19" s="282">
        <f t="shared" si="0"/>
        <v>46368</v>
      </c>
      <c r="T19" s="282">
        <f t="shared" si="0"/>
        <v>46369</v>
      </c>
      <c r="U19" s="279">
        <f t="shared" si="0"/>
        <v>46370</v>
      </c>
      <c r="V19" s="327">
        <f t="shared" si="0"/>
        <v>46371</v>
      </c>
      <c r="W19" s="279">
        <f t="shared" si="0"/>
        <v>46372</v>
      </c>
      <c r="X19" s="279">
        <f t="shared" si="0"/>
        <v>46373</v>
      </c>
      <c r="Y19" s="279">
        <f t="shared" si="0"/>
        <v>46374</v>
      </c>
      <c r="Z19" s="282">
        <f t="shared" si="0"/>
        <v>46375</v>
      </c>
      <c r="AA19" s="282">
        <f t="shared" si="0"/>
        <v>46376</v>
      </c>
      <c r="AB19" s="279">
        <f t="shared" si="0"/>
        <v>46377</v>
      </c>
      <c r="AC19" s="279">
        <f t="shared" si="0"/>
        <v>46378</v>
      </c>
      <c r="AD19" s="279">
        <f t="shared" si="0"/>
        <v>46379</v>
      </c>
      <c r="AE19" s="282">
        <f t="shared" si="0"/>
        <v>46380</v>
      </c>
      <c r="AF19" s="282">
        <f t="shared" si="0"/>
        <v>46381</v>
      </c>
      <c r="AG19" s="282">
        <f t="shared" si="0"/>
        <v>46382</v>
      </c>
      <c r="AH19" s="282">
        <f t="shared" si="0"/>
        <v>46383</v>
      </c>
      <c r="AI19" s="279">
        <f t="shared" si="0"/>
        <v>46384</v>
      </c>
      <c r="AJ19" s="279">
        <f t="shared" si="0"/>
        <v>46385</v>
      </c>
      <c r="AK19" s="279">
        <f t="shared" si="0"/>
        <v>46386</v>
      </c>
      <c r="AL19" s="276">
        <f t="shared" si="0"/>
        <v>46387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328"/>
      <c r="I20" s="328"/>
      <c r="J20" s="280"/>
      <c r="K20" s="280"/>
      <c r="L20" s="283"/>
      <c r="M20" s="283"/>
      <c r="N20" s="280"/>
      <c r="O20" s="280"/>
      <c r="P20" s="280"/>
      <c r="Q20" s="280"/>
      <c r="R20" s="280"/>
      <c r="S20" s="283"/>
      <c r="T20" s="283"/>
      <c r="U20" s="280"/>
      <c r="V20" s="328"/>
      <c r="W20" s="280"/>
      <c r="X20" s="280"/>
      <c r="Y20" s="280"/>
      <c r="Z20" s="283"/>
      <c r="AA20" s="283"/>
      <c r="AB20" s="280"/>
      <c r="AC20" s="280"/>
      <c r="AD20" s="280"/>
      <c r="AE20" s="283"/>
      <c r="AF20" s="283"/>
      <c r="AG20" s="283"/>
      <c r="AH20" s="283"/>
      <c r="AI20" s="280"/>
      <c r="AJ20" s="280"/>
      <c r="AK20" s="280"/>
      <c r="AL20" s="277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329"/>
      <c r="I21" s="329"/>
      <c r="J21" s="281"/>
      <c r="K21" s="281"/>
      <c r="L21" s="284"/>
      <c r="M21" s="284"/>
      <c r="N21" s="281"/>
      <c r="O21" s="281"/>
      <c r="P21" s="281"/>
      <c r="Q21" s="281"/>
      <c r="R21" s="281"/>
      <c r="S21" s="284"/>
      <c r="T21" s="284"/>
      <c r="U21" s="281"/>
      <c r="V21" s="329"/>
      <c r="W21" s="281"/>
      <c r="X21" s="281"/>
      <c r="Y21" s="281"/>
      <c r="Z21" s="284"/>
      <c r="AA21" s="284"/>
      <c r="AB21" s="281"/>
      <c r="AC21" s="281"/>
      <c r="AD21" s="281"/>
      <c r="AE21" s="284"/>
      <c r="AF21" s="284"/>
      <c r="AG21" s="284"/>
      <c r="AH21" s="284"/>
      <c r="AI21" s="281"/>
      <c r="AJ21" s="281"/>
      <c r="AK21" s="281"/>
      <c r="AL21" s="278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38"/>
      <c r="F22" s="439"/>
      <c r="G22" s="440"/>
      <c r="H22" s="87"/>
      <c r="I22" s="87"/>
      <c r="J22" s="87"/>
      <c r="K22" s="87"/>
      <c r="L22" s="88"/>
      <c r="M22" s="88"/>
      <c r="N22" s="87"/>
      <c r="O22" s="87"/>
      <c r="P22" s="87"/>
      <c r="Q22" s="87"/>
      <c r="R22" s="87"/>
      <c r="S22" s="88"/>
      <c r="T22" s="88"/>
      <c r="U22" s="87"/>
      <c r="V22" s="87"/>
      <c r="W22" s="87"/>
      <c r="X22" s="87"/>
      <c r="Y22" s="87"/>
      <c r="Z22" s="88"/>
      <c r="AA22" s="88"/>
      <c r="AB22" s="87"/>
      <c r="AC22" s="87"/>
      <c r="AD22" s="87"/>
      <c r="AE22" s="88"/>
      <c r="AF22" s="88"/>
      <c r="AG22" s="88"/>
      <c r="AH22" s="88"/>
      <c r="AI22" s="87"/>
      <c r="AJ22" s="87"/>
      <c r="AK22" s="87"/>
      <c r="AL22" s="166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432"/>
      <c r="F23" s="433"/>
      <c r="G23" s="434"/>
      <c r="H23" s="89"/>
      <c r="I23" s="89"/>
      <c r="J23" s="89"/>
      <c r="K23" s="89"/>
      <c r="L23" s="90"/>
      <c r="M23" s="90"/>
      <c r="N23" s="89"/>
      <c r="O23" s="89"/>
      <c r="P23" s="89"/>
      <c r="Q23" s="89"/>
      <c r="R23" s="89"/>
      <c r="S23" s="90"/>
      <c r="T23" s="90"/>
      <c r="U23" s="89"/>
      <c r="V23" s="89"/>
      <c r="W23" s="89"/>
      <c r="X23" s="89"/>
      <c r="Y23" s="89"/>
      <c r="Z23" s="90"/>
      <c r="AA23" s="90"/>
      <c r="AB23" s="89"/>
      <c r="AC23" s="89"/>
      <c r="AD23" s="89"/>
      <c r="AE23" s="90"/>
      <c r="AF23" s="90"/>
      <c r="AG23" s="90"/>
      <c r="AH23" s="90"/>
      <c r="AI23" s="89"/>
      <c r="AJ23" s="89"/>
      <c r="AK23" s="89"/>
      <c r="AL23" s="167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35"/>
      <c r="F24" s="436"/>
      <c r="G24" s="437"/>
      <c r="H24" s="92"/>
      <c r="I24" s="92"/>
      <c r="J24" s="92"/>
      <c r="K24" s="92"/>
      <c r="L24" s="93"/>
      <c r="M24" s="93"/>
      <c r="N24" s="92"/>
      <c r="O24" s="92"/>
      <c r="P24" s="92"/>
      <c r="Q24" s="92"/>
      <c r="R24" s="92"/>
      <c r="S24" s="93"/>
      <c r="T24" s="93"/>
      <c r="U24" s="92"/>
      <c r="V24" s="92"/>
      <c r="W24" s="92"/>
      <c r="X24" s="92"/>
      <c r="Y24" s="92"/>
      <c r="Z24" s="93"/>
      <c r="AA24" s="93"/>
      <c r="AB24" s="92"/>
      <c r="AC24" s="92"/>
      <c r="AD24" s="92"/>
      <c r="AE24" s="93"/>
      <c r="AF24" s="93"/>
      <c r="AG24" s="93"/>
      <c r="AH24" s="93"/>
      <c r="AI24" s="92"/>
      <c r="AJ24" s="92"/>
      <c r="AK24" s="92"/>
      <c r="AL24" s="168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432"/>
      <c r="F25" s="433"/>
      <c r="G25" s="434"/>
      <c r="H25" s="89"/>
      <c r="I25" s="89"/>
      <c r="J25" s="89"/>
      <c r="K25" s="89"/>
      <c r="L25" s="90"/>
      <c r="M25" s="90"/>
      <c r="N25" s="89"/>
      <c r="O25" s="89"/>
      <c r="P25" s="89"/>
      <c r="Q25" s="89"/>
      <c r="R25" s="89"/>
      <c r="S25" s="90"/>
      <c r="T25" s="90"/>
      <c r="U25" s="89"/>
      <c r="V25" s="89"/>
      <c r="W25" s="89"/>
      <c r="X25" s="89"/>
      <c r="Y25" s="89"/>
      <c r="Z25" s="90"/>
      <c r="AA25" s="90"/>
      <c r="AB25" s="89"/>
      <c r="AC25" s="89"/>
      <c r="AD25" s="89"/>
      <c r="AE25" s="90"/>
      <c r="AF25" s="90"/>
      <c r="AG25" s="90"/>
      <c r="AH25" s="90"/>
      <c r="AI25" s="89"/>
      <c r="AJ25" s="89"/>
      <c r="AK25" s="89"/>
      <c r="AL25" s="167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35"/>
      <c r="F26" s="436"/>
      <c r="G26" s="437"/>
      <c r="H26" s="92"/>
      <c r="I26" s="92"/>
      <c r="J26" s="92"/>
      <c r="K26" s="92"/>
      <c r="L26" s="93"/>
      <c r="M26" s="93"/>
      <c r="N26" s="92"/>
      <c r="O26" s="92"/>
      <c r="P26" s="92"/>
      <c r="Q26" s="92"/>
      <c r="R26" s="92"/>
      <c r="S26" s="93"/>
      <c r="T26" s="93"/>
      <c r="U26" s="92"/>
      <c r="V26" s="92"/>
      <c r="W26" s="92"/>
      <c r="X26" s="92"/>
      <c r="Y26" s="92"/>
      <c r="Z26" s="93"/>
      <c r="AA26" s="93"/>
      <c r="AB26" s="92"/>
      <c r="AC26" s="92"/>
      <c r="AD26" s="92"/>
      <c r="AE26" s="93"/>
      <c r="AF26" s="93"/>
      <c r="AG26" s="93"/>
      <c r="AH26" s="93"/>
      <c r="AI26" s="92"/>
      <c r="AJ26" s="92"/>
      <c r="AK26" s="92"/>
      <c r="AL26" s="168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432"/>
      <c r="F27" s="433"/>
      <c r="G27" s="434"/>
      <c r="H27" s="89"/>
      <c r="I27" s="89"/>
      <c r="J27" s="89"/>
      <c r="K27" s="89"/>
      <c r="L27" s="90"/>
      <c r="M27" s="90"/>
      <c r="N27" s="89"/>
      <c r="O27" s="89"/>
      <c r="P27" s="89"/>
      <c r="Q27" s="89"/>
      <c r="R27" s="89"/>
      <c r="S27" s="90"/>
      <c r="T27" s="90"/>
      <c r="U27" s="89"/>
      <c r="V27" s="89"/>
      <c r="W27" s="89"/>
      <c r="X27" s="89"/>
      <c r="Y27" s="89"/>
      <c r="Z27" s="90"/>
      <c r="AA27" s="90"/>
      <c r="AB27" s="89"/>
      <c r="AC27" s="89"/>
      <c r="AD27" s="89"/>
      <c r="AE27" s="90"/>
      <c r="AF27" s="90"/>
      <c r="AG27" s="90"/>
      <c r="AH27" s="90"/>
      <c r="AI27" s="89"/>
      <c r="AJ27" s="89"/>
      <c r="AK27" s="89"/>
      <c r="AL27" s="167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35"/>
      <c r="F28" s="436"/>
      <c r="G28" s="437"/>
      <c r="H28" s="92"/>
      <c r="I28" s="92"/>
      <c r="J28" s="92"/>
      <c r="K28" s="92"/>
      <c r="L28" s="93"/>
      <c r="M28" s="93"/>
      <c r="N28" s="92"/>
      <c r="O28" s="92"/>
      <c r="P28" s="92"/>
      <c r="Q28" s="92"/>
      <c r="R28" s="92"/>
      <c r="S28" s="93"/>
      <c r="T28" s="93"/>
      <c r="U28" s="92"/>
      <c r="V28" s="92"/>
      <c r="W28" s="92"/>
      <c r="X28" s="92"/>
      <c r="Y28" s="92"/>
      <c r="Z28" s="93"/>
      <c r="AA28" s="93"/>
      <c r="AB28" s="92"/>
      <c r="AC28" s="92"/>
      <c r="AD28" s="92"/>
      <c r="AE28" s="93"/>
      <c r="AF28" s="93"/>
      <c r="AG28" s="93"/>
      <c r="AH28" s="93"/>
      <c r="AI28" s="92"/>
      <c r="AJ28" s="92"/>
      <c r="AK28" s="92"/>
      <c r="AL28" s="168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432"/>
      <c r="F29" s="433"/>
      <c r="G29" s="434"/>
      <c r="H29" s="89"/>
      <c r="I29" s="89"/>
      <c r="J29" s="89"/>
      <c r="K29" s="89"/>
      <c r="L29" s="90"/>
      <c r="M29" s="90"/>
      <c r="N29" s="89"/>
      <c r="O29" s="89"/>
      <c r="P29" s="89"/>
      <c r="Q29" s="89"/>
      <c r="R29" s="89"/>
      <c r="S29" s="90"/>
      <c r="T29" s="90"/>
      <c r="U29" s="89"/>
      <c r="V29" s="89"/>
      <c r="W29" s="89"/>
      <c r="X29" s="89"/>
      <c r="Y29" s="89"/>
      <c r="Z29" s="90"/>
      <c r="AA29" s="90"/>
      <c r="AB29" s="89"/>
      <c r="AC29" s="89"/>
      <c r="AD29" s="89"/>
      <c r="AE29" s="90"/>
      <c r="AF29" s="90"/>
      <c r="AG29" s="90"/>
      <c r="AH29" s="90"/>
      <c r="AI29" s="89"/>
      <c r="AJ29" s="89"/>
      <c r="AK29" s="89"/>
      <c r="AL29" s="167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35"/>
      <c r="F30" s="436"/>
      <c r="G30" s="437"/>
      <c r="H30" s="94"/>
      <c r="I30" s="94"/>
      <c r="J30" s="94"/>
      <c r="K30" s="94"/>
      <c r="L30" s="95"/>
      <c r="M30" s="95"/>
      <c r="N30" s="94"/>
      <c r="O30" s="94"/>
      <c r="P30" s="94"/>
      <c r="Q30" s="94"/>
      <c r="R30" s="94"/>
      <c r="S30" s="95"/>
      <c r="T30" s="95"/>
      <c r="U30" s="94"/>
      <c r="V30" s="94"/>
      <c r="W30" s="94"/>
      <c r="X30" s="94"/>
      <c r="Y30" s="94"/>
      <c r="Z30" s="95"/>
      <c r="AA30" s="95"/>
      <c r="AB30" s="94"/>
      <c r="AC30" s="94"/>
      <c r="AD30" s="94"/>
      <c r="AE30" s="95"/>
      <c r="AF30" s="95"/>
      <c r="AG30" s="95"/>
      <c r="AH30" s="95"/>
      <c r="AI30" s="94"/>
      <c r="AJ30" s="94"/>
      <c r="AK30" s="94"/>
      <c r="AL30" s="169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41"/>
      <c r="F31" s="442"/>
      <c r="G31" s="443"/>
      <c r="H31" s="96"/>
      <c r="I31" s="96"/>
      <c r="J31" s="96"/>
      <c r="K31" s="96"/>
      <c r="L31" s="97"/>
      <c r="M31" s="97"/>
      <c r="N31" s="96"/>
      <c r="O31" s="96"/>
      <c r="P31" s="96"/>
      <c r="Q31" s="96"/>
      <c r="R31" s="96"/>
      <c r="S31" s="97"/>
      <c r="T31" s="97"/>
      <c r="U31" s="96"/>
      <c r="V31" s="96"/>
      <c r="W31" s="96"/>
      <c r="X31" s="96"/>
      <c r="Y31" s="96"/>
      <c r="Z31" s="97"/>
      <c r="AA31" s="97"/>
      <c r="AB31" s="96"/>
      <c r="AC31" s="96"/>
      <c r="AD31" s="96"/>
      <c r="AE31" s="97"/>
      <c r="AF31" s="97"/>
      <c r="AG31" s="97"/>
      <c r="AH31" s="97"/>
      <c r="AI31" s="96"/>
      <c r="AJ31" s="96"/>
      <c r="AK31" s="96"/>
      <c r="AL31" s="170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53" t="s">
        <v>36</v>
      </c>
      <c r="F32" s="254"/>
      <c r="G32" s="255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3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4"/>
      <c r="I36" s="124"/>
      <c r="J36" s="124"/>
      <c r="K36" s="124"/>
      <c r="L36" s="125"/>
      <c r="M36" s="125"/>
      <c r="N36" s="124"/>
      <c r="O36" s="124"/>
      <c r="P36" s="124"/>
      <c r="Q36" s="124"/>
      <c r="R36" s="124"/>
      <c r="S36" s="125"/>
      <c r="T36" s="125"/>
      <c r="U36" s="124"/>
      <c r="V36" s="124"/>
      <c r="W36" s="124"/>
      <c r="X36" s="124"/>
      <c r="Y36" s="124"/>
      <c r="Z36" s="125"/>
      <c r="AA36" s="125"/>
      <c r="AB36" s="124"/>
      <c r="AC36" s="124"/>
      <c r="AD36" s="124"/>
      <c r="AE36" s="125"/>
      <c r="AF36" s="125"/>
      <c r="AG36" s="125"/>
      <c r="AH36" s="125"/>
      <c r="AI36" s="124"/>
      <c r="AJ36" s="124"/>
      <c r="AK36" s="124"/>
      <c r="AL36" s="125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6"/>
      <c r="K37" s="126"/>
      <c r="L37" s="127"/>
      <c r="M37" s="127"/>
      <c r="N37" s="126"/>
      <c r="O37" s="126"/>
      <c r="P37" s="126"/>
      <c r="Q37" s="126"/>
      <c r="R37" s="126"/>
      <c r="S37" s="127"/>
      <c r="T37" s="127"/>
      <c r="U37" s="126"/>
      <c r="V37" s="126"/>
      <c r="W37" s="126"/>
      <c r="X37" s="126"/>
      <c r="Y37" s="126"/>
      <c r="Z37" s="127"/>
      <c r="AA37" s="127"/>
      <c r="AB37" s="126"/>
      <c r="AC37" s="126"/>
      <c r="AD37" s="126"/>
      <c r="AE37" s="127"/>
      <c r="AF37" s="127"/>
      <c r="AG37" s="127"/>
      <c r="AH37" s="127"/>
      <c r="AI37" s="126"/>
      <c r="AJ37" s="126"/>
      <c r="AK37" s="126"/>
      <c r="AL37" s="127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59"/>
      <c r="K38" s="159"/>
      <c r="L38" s="160"/>
      <c r="M38" s="160"/>
      <c r="N38" s="159"/>
      <c r="O38" s="159"/>
      <c r="P38" s="159"/>
      <c r="Q38" s="159"/>
      <c r="R38" s="159"/>
      <c r="S38" s="160"/>
      <c r="T38" s="160"/>
      <c r="U38" s="159"/>
      <c r="V38" s="159"/>
      <c r="W38" s="159"/>
      <c r="X38" s="159"/>
      <c r="Y38" s="159"/>
      <c r="Z38" s="160"/>
      <c r="AA38" s="160"/>
      <c r="AB38" s="159"/>
      <c r="AC38" s="159"/>
      <c r="AD38" s="159"/>
      <c r="AE38" s="160"/>
      <c r="AF38" s="160"/>
      <c r="AG38" s="160"/>
      <c r="AH38" s="160"/>
      <c r="AI38" s="159"/>
      <c r="AJ38" s="159"/>
      <c r="AK38" s="159"/>
      <c r="AL38" s="179"/>
      <c r="AM38" s="140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8"/>
      <c r="K39" s="128"/>
      <c r="L39" s="129"/>
      <c r="M39" s="129"/>
      <c r="N39" s="128"/>
      <c r="O39" s="128"/>
      <c r="P39" s="128"/>
      <c r="Q39" s="128"/>
      <c r="R39" s="128"/>
      <c r="S39" s="129"/>
      <c r="T39" s="129"/>
      <c r="U39" s="128"/>
      <c r="V39" s="128"/>
      <c r="W39" s="128"/>
      <c r="X39" s="128"/>
      <c r="Y39" s="128"/>
      <c r="Z39" s="129"/>
      <c r="AA39" s="129"/>
      <c r="AB39" s="128"/>
      <c r="AC39" s="128"/>
      <c r="AD39" s="128"/>
      <c r="AE39" s="129"/>
      <c r="AF39" s="129"/>
      <c r="AG39" s="129"/>
      <c r="AH39" s="129"/>
      <c r="AI39" s="128"/>
      <c r="AJ39" s="128"/>
      <c r="AK39" s="128"/>
      <c r="AL39" s="180"/>
      <c r="AM39" s="101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0"/>
      <c r="K40" s="130"/>
      <c r="L40" s="131"/>
      <c r="M40" s="131"/>
      <c r="N40" s="130"/>
      <c r="O40" s="130"/>
      <c r="P40" s="130"/>
      <c r="Q40" s="130"/>
      <c r="R40" s="130"/>
      <c r="S40" s="131"/>
      <c r="T40" s="131"/>
      <c r="U40" s="130"/>
      <c r="V40" s="130"/>
      <c r="W40" s="130"/>
      <c r="X40" s="130"/>
      <c r="Y40" s="130"/>
      <c r="Z40" s="131"/>
      <c r="AA40" s="131"/>
      <c r="AB40" s="130"/>
      <c r="AC40" s="130"/>
      <c r="AD40" s="130"/>
      <c r="AE40" s="131"/>
      <c r="AF40" s="131"/>
      <c r="AG40" s="131"/>
      <c r="AH40" s="131"/>
      <c r="AI40" s="130"/>
      <c r="AJ40" s="130"/>
      <c r="AK40" s="130"/>
      <c r="AL40" s="181"/>
      <c r="AM40" s="100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8"/>
      <c r="K41" s="128"/>
      <c r="L41" s="129"/>
      <c r="M41" s="129"/>
      <c r="N41" s="128"/>
      <c r="O41" s="128"/>
      <c r="P41" s="128"/>
      <c r="Q41" s="128"/>
      <c r="R41" s="128"/>
      <c r="S41" s="129"/>
      <c r="T41" s="129"/>
      <c r="U41" s="128"/>
      <c r="V41" s="128"/>
      <c r="W41" s="128"/>
      <c r="X41" s="128"/>
      <c r="Y41" s="128"/>
      <c r="Z41" s="129"/>
      <c r="AA41" s="129"/>
      <c r="AB41" s="128"/>
      <c r="AC41" s="128"/>
      <c r="AD41" s="128"/>
      <c r="AE41" s="129"/>
      <c r="AF41" s="129"/>
      <c r="AG41" s="129"/>
      <c r="AH41" s="129"/>
      <c r="AI41" s="128"/>
      <c r="AJ41" s="128"/>
      <c r="AK41" s="128"/>
      <c r="AL41" s="180"/>
      <c r="AM41" s="101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ref="S42:AF42" si="8">SUM(S36:S41)</f>
        <v>0</v>
      </c>
      <c r="T42" s="102">
        <f t="shared" si="8"/>
        <v>0</v>
      </c>
      <c r="U42" s="102">
        <f t="shared" si="8"/>
        <v>0</v>
      </c>
      <c r="V42" s="102">
        <f t="shared" si="8"/>
        <v>0</v>
      </c>
      <c r="W42" s="102">
        <f t="shared" si="8"/>
        <v>0</v>
      </c>
      <c r="X42" s="102">
        <f t="shared" si="8"/>
        <v>0</v>
      </c>
      <c r="Y42" s="102">
        <f t="shared" si="8"/>
        <v>0</v>
      </c>
      <c r="Z42" s="102">
        <f t="shared" si="8"/>
        <v>0</v>
      </c>
      <c r="AA42" s="102">
        <f t="shared" si="8"/>
        <v>0</v>
      </c>
      <c r="AB42" s="102">
        <f t="shared" si="8"/>
        <v>0</v>
      </c>
      <c r="AC42" s="102">
        <f t="shared" si="8"/>
        <v>0</v>
      </c>
      <c r="AD42" s="102">
        <f t="shared" si="8"/>
        <v>0</v>
      </c>
      <c r="AE42" s="102">
        <f t="shared" si="8"/>
        <v>0</v>
      </c>
      <c r="AF42" s="102">
        <f t="shared" si="8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9">H32+H36+H37</f>
        <v>0</v>
      </c>
      <c r="I43" s="104">
        <f t="shared" si="9"/>
        <v>0</v>
      </c>
      <c r="J43" s="104">
        <f t="shared" si="9"/>
        <v>0</v>
      </c>
      <c r="K43" s="104">
        <f t="shared" si="9"/>
        <v>0</v>
      </c>
      <c r="L43" s="104">
        <f t="shared" si="9"/>
        <v>0</v>
      </c>
      <c r="M43" s="104">
        <f t="shared" si="9"/>
        <v>0</v>
      </c>
      <c r="N43" s="104">
        <f t="shared" si="9"/>
        <v>0</v>
      </c>
      <c r="O43" s="104">
        <f t="shared" si="9"/>
        <v>0</v>
      </c>
      <c r="P43" s="104">
        <f t="shared" si="9"/>
        <v>0</v>
      </c>
      <c r="Q43" s="104">
        <f t="shared" si="9"/>
        <v>0</v>
      </c>
      <c r="R43" s="104">
        <f t="shared" si="9"/>
        <v>0</v>
      </c>
      <c r="S43" s="104">
        <f t="shared" ref="S43:AF43" si="10">S32+S36+S37</f>
        <v>0</v>
      </c>
      <c r="T43" s="104">
        <f t="shared" si="10"/>
        <v>0</v>
      </c>
      <c r="U43" s="104">
        <f t="shared" si="10"/>
        <v>0</v>
      </c>
      <c r="V43" s="104">
        <f t="shared" si="10"/>
        <v>0</v>
      </c>
      <c r="W43" s="104">
        <f t="shared" si="10"/>
        <v>0</v>
      </c>
      <c r="X43" s="104">
        <f t="shared" si="10"/>
        <v>0</v>
      </c>
      <c r="Y43" s="104">
        <f t="shared" si="10"/>
        <v>0</v>
      </c>
      <c r="Z43" s="104">
        <f t="shared" si="10"/>
        <v>0</v>
      </c>
      <c r="AA43" s="104">
        <f t="shared" si="10"/>
        <v>0</v>
      </c>
      <c r="AB43" s="104">
        <f t="shared" si="10"/>
        <v>0</v>
      </c>
      <c r="AC43" s="104">
        <f t="shared" si="10"/>
        <v>0</v>
      </c>
      <c r="AD43" s="104">
        <f t="shared" si="10"/>
        <v>0</v>
      </c>
      <c r="AE43" s="104">
        <f t="shared" si="10"/>
        <v>0</v>
      </c>
      <c r="AF43" s="104">
        <f t="shared" si="10"/>
        <v>0</v>
      </c>
      <c r="AG43" s="104">
        <f t="shared" si="9"/>
        <v>0</v>
      </c>
      <c r="AH43" s="104">
        <f t="shared" si="9"/>
        <v>0</v>
      </c>
      <c r="AI43" s="104">
        <f t="shared" si="9"/>
        <v>0</v>
      </c>
      <c r="AJ43" s="104">
        <f t="shared" si="9"/>
        <v>0</v>
      </c>
      <c r="AK43" s="104">
        <f t="shared" si="9"/>
        <v>0</v>
      </c>
      <c r="AL43" s="104">
        <f t="shared" si="9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11">SUM(H38:H41)</f>
        <v>0</v>
      </c>
      <c r="I44" s="106">
        <f t="shared" si="11"/>
        <v>0</v>
      </c>
      <c r="J44" s="106">
        <f t="shared" si="11"/>
        <v>0</v>
      </c>
      <c r="K44" s="106">
        <f t="shared" si="11"/>
        <v>0</v>
      </c>
      <c r="L44" s="106">
        <f t="shared" si="11"/>
        <v>0</v>
      </c>
      <c r="M44" s="106">
        <f t="shared" si="11"/>
        <v>0</v>
      </c>
      <c r="N44" s="106">
        <f t="shared" si="11"/>
        <v>0</v>
      </c>
      <c r="O44" s="106">
        <f t="shared" si="11"/>
        <v>0</v>
      </c>
      <c r="P44" s="106">
        <f t="shared" si="11"/>
        <v>0</v>
      </c>
      <c r="Q44" s="106">
        <f t="shared" si="11"/>
        <v>0</v>
      </c>
      <c r="R44" s="106">
        <f t="shared" si="11"/>
        <v>0</v>
      </c>
      <c r="S44" s="106">
        <f t="shared" ref="S44:AF44" si="12">SUM(S38:S41)</f>
        <v>0</v>
      </c>
      <c r="T44" s="106">
        <f t="shared" si="12"/>
        <v>0</v>
      </c>
      <c r="U44" s="106">
        <f t="shared" si="12"/>
        <v>0</v>
      </c>
      <c r="V44" s="106">
        <f t="shared" si="12"/>
        <v>0</v>
      </c>
      <c r="W44" s="106">
        <f t="shared" si="12"/>
        <v>0</v>
      </c>
      <c r="X44" s="106">
        <f t="shared" si="12"/>
        <v>0</v>
      </c>
      <c r="Y44" s="106">
        <f t="shared" si="12"/>
        <v>0</v>
      </c>
      <c r="Z44" s="106">
        <f t="shared" si="12"/>
        <v>0</v>
      </c>
      <c r="AA44" s="106">
        <f t="shared" si="12"/>
        <v>0</v>
      </c>
      <c r="AB44" s="106">
        <f t="shared" si="12"/>
        <v>0</v>
      </c>
      <c r="AC44" s="106">
        <f t="shared" si="12"/>
        <v>0</v>
      </c>
      <c r="AD44" s="106">
        <f t="shared" si="12"/>
        <v>0</v>
      </c>
      <c r="AE44" s="106">
        <f t="shared" si="12"/>
        <v>0</v>
      </c>
      <c r="AF44" s="106">
        <f t="shared" si="12"/>
        <v>0</v>
      </c>
      <c r="AG44" s="106">
        <f t="shared" si="11"/>
        <v>0</v>
      </c>
      <c r="AH44" s="106">
        <f t="shared" si="11"/>
        <v>0</v>
      </c>
      <c r="AI44" s="106">
        <f t="shared" si="11"/>
        <v>0</v>
      </c>
      <c r="AJ44" s="106">
        <f t="shared" si="11"/>
        <v>0</v>
      </c>
      <c r="AK44" s="106">
        <f t="shared" si="11"/>
        <v>0</v>
      </c>
      <c r="AL44" s="106">
        <f t="shared" si="11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3">(SUM(H36:H41))/8</f>
        <v>0</v>
      </c>
      <c r="I45" s="102">
        <f t="shared" si="13"/>
        <v>0</v>
      </c>
      <c r="J45" s="102">
        <f t="shared" si="13"/>
        <v>0</v>
      </c>
      <c r="K45" s="102">
        <f t="shared" si="13"/>
        <v>0</v>
      </c>
      <c r="L45" s="102">
        <f t="shared" si="13"/>
        <v>0</v>
      </c>
      <c r="M45" s="102">
        <f t="shared" si="13"/>
        <v>0</v>
      </c>
      <c r="N45" s="102">
        <f t="shared" si="13"/>
        <v>0</v>
      </c>
      <c r="O45" s="102">
        <f t="shared" si="13"/>
        <v>0</v>
      </c>
      <c r="P45" s="102">
        <f t="shared" si="13"/>
        <v>0</v>
      </c>
      <c r="Q45" s="102">
        <f t="shared" si="13"/>
        <v>0</v>
      </c>
      <c r="R45" s="102">
        <f t="shared" si="13"/>
        <v>0</v>
      </c>
      <c r="S45" s="102">
        <f t="shared" ref="S45:AF45" si="14">(SUM(S36:S41))/8</f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  <c r="AF45" s="102">
        <f t="shared" si="14"/>
        <v>0</v>
      </c>
      <c r="AG45" s="102">
        <f t="shared" si="13"/>
        <v>0</v>
      </c>
      <c r="AH45" s="102">
        <f t="shared" si="13"/>
        <v>0</v>
      </c>
      <c r="AI45" s="102">
        <f t="shared" si="13"/>
        <v>0</v>
      </c>
      <c r="AJ45" s="102">
        <f t="shared" si="13"/>
        <v>0</v>
      </c>
      <c r="AK45" s="102">
        <f t="shared" si="13"/>
        <v>0</v>
      </c>
      <c r="AL45" s="102">
        <f t="shared" si="13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5">(H32+H36+H37)/8</f>
        <v>0</v>
      </c>
      <c r="I46" s="104">
        <f t="shared" si="15"/>
        <v>0</v>
      </c>
      <c r="J46" s="104">
        <f t="shared" si="15"/>
        <v>0</v>
      </c>
      <c r="K46" s="104">
        <f t="shared" si="15"/>
        <v>0</v>
      </c>
      <c r="L46" s="104">
        <f t="shared" si="15"/>
        <v>0</v>
      </c>
      <c r="M46" s="104">
        <f t="shared" si="15"/>
        <v>0</v>
      </c>
      <c r="N46" s="104">
        <f t="shared" si="15"/>
        <v>0</v>
      </c>
      <c r="O46" s="104">
        <f t="shared" si="15"/>
        <v>0</v>
      </c>
      <c r="P46" s="104">
        <f t="shared" si="15"/>
        <v>0</v>
      </c>
      <c r="Q46" s="104">
        <f t="shared" si="15"/>
        <v>0</v>
      </c>
      <c r="R46" s="104">
        <f t="shared" si="15"/>
        <v>0</v>
      </c>
      <c r="S46" s="104">
        <f t="shared" ref="S46:AF46" si="16">(S32+S36+S37)/8</f>
        <v>0</v>
      </c>
      <c r="T46" s="104">
        <f t="shared" si="16"/>
        <v>0</v>
      </c>
      <c r="U46" s="104">
        <f t="shared" si="16"/>
        <v>0</v>
      </c>
      <c r="V46" s="104">
        <f t="shared" si="16"/>
        <v>0</v>
      </c>
      <c r="W46" s="104">
        <f t="shared" si="16"/>
        <v>0</v>
      </c>
      <c r="X46" s="104">
        <f t="shared" si="16"/>
        <v>0</v>
      </c>
      <c r="Y46" s="104">
        <f t="shared" si="16"/>
        <v>0</v>
      </c>
      <c r="Z46" s="104">
        <f t="shared" si="16"/>
        <v>0</v>
      </c>
      <c r="AA46" s="104">
        <f t="shared" si="16"/>
        <v>0</v>
      </c>
      <c r="AB46" s="104">
        <f t="shared" si="16"/>
        <v>0</v>
      </c>
      <c r="AC46" s="104">
        <f t="shared" si="16"/>
        <v>0</v>
      </c>
      <c r="AD46" s="104">
        <f t="shared" si="16"/>
        <v>0</v>
      </c>
      <c r="AE46" s="104">
        <f t="shared" si="16"/>
        <v>0</v>
      </c>
      <c r="AF46" s="104">
        <f t="shared" si="16"/>
        <v>0</v>
      </c>
      <c r="AG46" s="104">
        <f t="shared" si="15"/>
        <v>0</v>
      </c>
      <c r="AH46" s="104">
        <f t="shared" si="15"/>
        <v>0</v>
      </c>
      <c r="AI46" s="104">
        <f t="shared" si="15"/>
        <v>0</v>
      </c>
      <c r="AJ46" s="104">
        <f t="shared" si="15"/>
        <v>0</v>
      </c>
      <c r="AK46" s="104">
        <f t="shared" si="15"/>
        <v>0</v>
      </c>
      <c r="AL46" s="104">
        <f t="shared" si="15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7">(SUM(H38:H41))/8</f>
        <v>0</v>
      </c>
      <c r="I47" s="106">
        <f t="shared" si="17"/>
        <v>0</v>
      </c>
      <c r="J47" s="106">
        <f t="shared" si="17"/>
        <v>0</v>
      </c>
      <c r="K47" s="106">
        <f t="shared" si="17"/>
        <v>0</v>
      </c>
      <c r="L47" s="106">
        <f t="shared" si="17"/>
        <v>0</v>
      </c>
      <c r="M47" s="106">
        <f t="shared" si="17"/>
        <v>0</v>
      </c>
      <c r="N47" s="106">
        <f t="shared" si="17"/>
        <v>0</v>
      </c>
      <c r="O47" s="106">
        <f t="shared" si="17"/>
        <v>0</v>
      </c>
      <c r="P47" s="106">
        <f t="shared" si="17"/>
        <v>0</v>
      </c>
      <c r="Q47" s="106">
        <f t="shared" si="17"/>
        <v>0</v>
      </c>
      <c r="R47" s="106">
        <f t="shared" si="17"/>
        <v>0</v>
      </c>
      <c r="S47" s="106">
        <f t="shared" ref="S47:AF47" si="18">(SUM(S38:S41))/8</f>
        <v>0</v>
      </c>
      <c r="T47" s="106">
        <f t="shared" si="18"/>
        <v>0</v>
      </c>
      <c r="U47" s="106">
        <f t="shared" si="18"/>
        <v>0</v>
      </c>
      <c r="V47" s="106">
        <f t="shared" si="18"/>
        <v>0</v>
      </c>
      <c r="W47" s="106">
        <f t="shared" si="18"/>
        <v>0</v>
      </c>
      <c r="X47" s="106">
        <f t="shared" si="18"/>
        <v>0</v>
      </c>
      <c r="Y47" s="106">
        <f t="shared" si="18"/>
        <v>0</v>
      </c>
      <c r="Z47" s="106">
        <f t="shared" si="18"/>
        <v>0</v>
      </c>
      <c r="AA47" s="106">
        <f t="shared" si="18"/>
        <v>0</v>
      </c>
      <c r="AB47" s="106">
        <f t="shared" si="18"/>
        <v>0</v>
      </c>
      <c r="AC47" s="106">
        <f t="shared" si="18"/>
        <v>0</v>
      </c>
      <c r="AD47" s="106">
        <f t="shared" si="18"/>
        <v>0</v>
      </c>
      <c r="AE47" s="106">
        <f t="shared" si="18"/>
        <v>0</v>
      </c>
      <c r="AF47" s="106">
        <f t="shared" si="18"/>
        <v>0</v>
      </c>
      <c r="AG47" s="106">
        <f t="shared" si="17"/>
        <v>0</v>
      </c>
      <c r="AH47" s="106">
        <f t="shared" si="17"/>
        <v>0</v>
      </c>
      <c r="AI47" s="106">
        <f t="shared" si="17"/>
        <v>0</v>
      </c>
      <c r="AJ47" s="106">
        <f t="shared" si="17"/>
        <v>0</v>
      </c>
      <c r="AK47" s="106">
        <f t="shared" si="17"/>
        <v>0</v>
      </c>
      <c r="AL47" s="106">
        <f t="shared" si="17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D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T74"/>
  <sheetViews>
    <sheetView tabSelected="1" zoomScaleNormal="100" zoomScaleSheetLayoutView="100" workbookViewId="0">
      <selection activeCell="D21" sqref="D21"/>
    </sheetView>
  </sheetViews>
  <sheetFormatPr defaultColWidth="9.140625" defaultRowHeight="12.75" x14ac:dyDescent="0.2"/>
  <cols>
    <col min="1" max="1" width="2" style="24" customWidth="1"/>
    <col min="2" max="2" width="9.140625" style="24"/>
    <col min="3" max="3" width="7.140625" style="24" customWidth="1"/>
    <col min="4" max="4" width="23.7109375" style="24" customWidth="1"/>
    <col min="5" max="17" width="8.7109375" style="24" customWidth="1"/>
    <col min="18" max="18" width="10.7109375" style="24" bestFit="1" customWidth="1"/>
    <col min="19" max="19" width="9.140625" style="24"/>
    <col min="20" max="20" width="0" style="24" hidden="1" customWidth="1"/>
    <col min="21" max="16384" width="9.140625" style="24"/>
  </cols>
  <sheetData>
    <row r="1" spans="2:18" ht="15" customHeight="1" x14ac:dyDescent="0.2"/>
    <row r="2" spans="2:18" x14ac:dyDescent="0.2">
      <c r="B2" s="27"/>
      <c r="C2" s="28"/>
      <c r="D2" s="50"/>
      <c r="E2" s="28" t="s">
        <v>5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2:18" x14ac:dyDescent="0.2">
      <c r="B3" s="16"/>
      <c r="C3" s="9"/>
      <c r="D3" s="3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0"/>
    </row>
    <row r="4" spans="2:18" x14ac:dyDescent="0.2">
      <c r="B4" s="1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0"/>
    </row>
    <row r="5" spans="2:18" ht="18.75" x14ac:dyDescent="0.3">
      <c r="B5" s="16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0"/>
    </row>
    <row r="6" spans="2:18" ht="19.7" customHeight="1" x14ac:dyDescent="0.3">
      <c r="B6" s="16"/>
      <c r="C6" s="8" t="s">
        <v>9</v>
      </c>
      <c r="D6" s="9"/>
      <c r="E6" s="357" t="s">
        <v>65</v>
      </c>
      <c r="F6" s="358"/>
      <c r="G6" s="358"/>
      <c r="H6" s="358"/>
      <c r="I6" s="359"/>
      <c r="J6" s="9"/>
      <c r="K6" s="39"/>
      <c r="L6" s="39"/>
      <c r="M6" s="39"/>
      <c r="N6" s="39"/>
      <c r="O6" s="39"/>
      <c r="P6" s="9"/>
      <c r="Q6" s="9"/>
      <c r="R6" s="30"/>
    </row>
    <row r="7" spans="2:18" ht="3" customHeight="1" x14ac:dyDescent="0.3">
      <c r="B7" s="16"/>
      <c r="C7" s="8"/>
      <c r="D7" s="9"/>
      <c r="E7" s="218"/>
      <c r="F7" s="218"/>
      <c r="G7" s="218"/>
      <c r="H7" s="218"/>
      <c r="I7" s="218"/>
      <c r="J7" s="9"/>
      <c r="K7" s="39"/>
      <c r="L7" s="39"/>
      <c r="M7" s="39"/>
      <c r="N7" s="39"/>
      <c r="O7" s="39"/>
      <c r="P7" s="9"/>
      <c r="Q7" s="9"/>
      <c r="R7" s="30"/>
    </row>
    <row r="8" spans="2:18" ht="19.7" customHeight="1" x14ac:dyDescent="0.3">
      <c r="B8" s="16"/>
      <c r="C8" s="8" t="s">
        <v>0</v>
      </c>
      <c r="D8" s="9"/>
      <c r="E8" s="357" t="s">
        <v>66</v>
      </c>
      <c r="F8" s="358"/>
      <c r="G8" s="358"/>
      <c r="H8" s="358"/>
      <c r="I8" s="359"/>
      <c r="J8" s="9"/>
      <c r="K8" s="39"/>
      <c r="L8" s="39"/>
      <c r="M8" s="9"/>
      <c r="N8" s="9"/>
      <c r="O8" s="9"/>
      <c r="P8" s="9"/>
      <c r="Q8" s="9"/>
      <c r="R8" s="30"/>
    </row>
    <row r="9" spans="2:18" ht="3" customHeight="1" x14ac:dyDescent="0.3">
      <c r="B9" s="16"/>
      <c r="C9" s="8"/>
      <c r="D9" s="9"/>
      <c r="E9" s="218"/>
      <c r="F9" s="218"/>
      <c r="G9" s="218"/>
      <c r="H9" s="218"/>
      <c r="I9" s="218"/>
      <c r="J9" s="9"/>
      <c r="K9" s="39"/>
      <c r="L9" s="39"/>
      <c r="M9" s="39"/>
      <c r="N9" s="39"/>
      <c r="O9" s="39"/>
      <c r="P9" s="9"/>
      <c r="Q9" s="9"/>
      <c r="R9" s="30"/>
    </row>
    <row r="10" spans="2:18" ht="19.7" customHeight="1" x14ac:dyDescent="0.25">
      <c r="B10" s="16"/>
      <c r="C10" s="25" t="s">
        <v>24</v>
      </c>
      <c r="D10" s="9"/>
      <c r="E10" s="357" t="s">
        <v>43</v>
      </c>
      <c r="F10" s="358"/>
      <c r="G10" s="358"/>
      <c r="H10" s="358"/>
      <c r="I10" s="359"/>
      <c r="J10" s="9"/>
      <c r="K10" s="39"/>
      <c r="L10" s="39"/>
      <c r="M10" s="39"/>
      <c r="N10" s="39"/>
      <c r="O10" s="39"/>
      <c r="P10" s="9"/>
      <c r="Q10" s="9"/>
      <c r="R10" s="30"/>
    </row>
    <row r="11" spans="2:18" ht="3" customHeight="1" x14ac:dyDescent="0.25">
      <c r="B11" s="16"/>
      <c r="C11" s="9"/>
      <c r="D11" s="9"/>
      <c r="E11" s="219"/>
      <c r="F11" s="219"/>
      <c r="G11" s="219"/>
      <c r="H11" s="219"/>
      <c r="I11" s="219"/>
      <c r="J11" s="9"/>
      <c r="K11" s="39"/>
      <c r="L11" s="39"/>
      <c r="M11" s="39"/>
      <c r="N11" s="39"/>
      <c r="O11" s="39"/>
      <c r="P11" s="9"/>
      <c r="Q11" s="9"/>
      <c r="R11" s="30"/>
    </row>
    <row r="12" spans="2:18" ht="19.7" customHeight="1" x14ac:dyDescent="0.3">
      <c r="B12" s="16"/>
      <c r="C12" s="8" t="s">
        <v>10</v>
      </c>
      <c r="D12" s="9"/>
      <c r="E12" s="357" t="s">
        <v>67</v>
      </c>
      <c r="F12" s="358"/>
      <c r="G12" s="358"/>
      <c r="H12" s="358"/>
      <c r="I12" s="359"/>
      <c r="J12" s="9"/>
      <c r="K12" s="38"/>
      <c r="L12" s="39"/>
      <c r="M12" s="39"/>
      <c r="N12" s="39"/>
      <c r="O12" s="39"/>
      <c r="P12" s="40"/>
      <c r="Q12" s="9"/>
      <c r="R12" s="30"/>
    </row>
    <row r="13" spans="2:18" ht="3" customHeight="1" x14ac:dyDescent="0.3">
      <c r="B13" s="16"/>
      <c r="C13" s="8"/>
      <c r="D13" s="9"/>
      <c r="E13" s="218"/>
      <c r="F13" s="218"/>
      <c r="G13" s="218"/>
      <c r="H13" s="218"/>
      <c r="I13" s="218"/>
      <c r="J13" s="9"/>
      <c r="K13" s="39"/>
      <c r="L13" s="39"/>
      <c r="M13" s="39"/>
      <c r="N13" s="39"/>
      <c r="O13" s="39"/>
      <c r="P13" s="40"/>
      <c r="Q13" s="9"/>
      <c r="R13" s="30"/>
    </row>
    <row r="14" spans="2:18" ht="19.7" customHeight="1" x14ac:dyDescent="0.3">
      <c r="B14" s="16"/>
      <c r="C14" s="8" t="s">
        <v>1</v>
      </c>
      <c r="D14" s="9"/>
      <c r="E14" s="357" t="s">
        <v>40</v>
      </c>
      <c r="F14" s="358"/>
      <c r="G14" s="358"/>
      <c r="H14" s="358"/>
      <c r="I14" s="359"/>
      <c r="J14" s="9"/>
      <c r="K14" s="39"/>
      <c r="L14" s="39"/>
      <c r="M14" s="39"/>
      <c r="N14" s="39"/>
      <c r="O14" s="39"/>
      <c r="P14" s="40"/>
      <c r="Q14" s="9"/>
      <c r="R14" s="30"/>
    </row>
    <row r="15" spans="2:18" ht="3" customHeight="1" x14ac:dyDescent="0.3">
      <c r="B15" s="16"/>
      <c r="C15" s="8"/>
      <c r="D15" s="9"/>
      <c r="E15" s="38"/>
      <c r="F15" s="38"/>
      <c r="G15" s="38"/>
      <c r="H15" s="38"/>
      <c r="I15" s="38"/>
      <c r="J15" s="9"/>
      <c r="K15" s="39"/>
      <c r="L15" s="39"/>
      <c r="M15" s="39"/>
      <c r="N15" s="39"/>
      <c r="O15" s="39"/>
      <c r="P15" s="40"/>
      <c r="Q15" s="9"/>
      <c r="R15" s="30"/>
    </row>
    <row r="16" spans="2:18" ht="19.7" customHeight="1" x14ac:dyDescent="0.3">
      <c r="B16" s="16"/>
      <c r="C16" s="8" t="s">
        <v>12</v>
      </c>
      <c r="D16" s="9"/>
      <c r="E16" s="350">
        <v>46023</v>
      </c>
      <c r="F16" s="351"/>
      <c r="G16" s="43" t="s">
        <v>39</v>
      </c>
      <c r="H16" s="350">
        <v>46387</v>
      </c>
      <c r="I16" s="351"/>
      <c r="J16" s="9"/>
      <c r="K16" s="39"/>
      <c r="L16" s="39"/>
      <c r="M16" s="9"/>
      <c r="N16" s="39"/>
      <c r="O16" s="39"/>
      <c r="P16" s="41"/>
      <c r="Q16" s="9"/>
      <c r="R16" s="30"/>
    </row>
    <row r="17" spans="2:20" ht="19.7" customHeight="1" x14ac:dyDescent="0.3">
      <c r="B17" s="16"/>
      <c r="C17" s="9"/>
      <c r="D17" s="8"/>
      <c r="E17" s="9"/>
      <c r="F17" s="47"/>
      <c r="G17" s="47"/>
      <c r="H17" s="43"/>
      <c r="I17" s="47"/>
      <c r="J17" s="47"/>
      <c r="K17" s="39"/>
      <c r="L17" s="39"/>
      <c r="M17" s="9"/>
      <c r="N17" s="39"/>
      <c r="O17" s="39"/>
      <c r="P17" s="41"/>
      <c r="Q17" s="9"/>
      <c r="R17" s="30"/>
    </row>
    <row r="18" spans="2:20" ht="19.7" customHeight="1" x14ac:dyDescent="0.3">
      <c r="B18" s="16"/>
      <c r="C18" s="9"/>
      <c r="D18" s="8"/>
      <c r="E18" s="9"/>
      <c r="F18" s="47"/>
      <c r="G18" s="47"/>
      <c r="H18" s="43"/>
      <c r="I18" s="47"/>
      <c r="J18" s="47"/>
      <c r="K18" s="39"/>
      <c r="L18" s="39"/>
      <c r="M18" s="9"/>
      <c r="N18" s="39"/>
      <c r="O18" s="39"/>
      <c r="P18" s="41"/>
      <c r="Q18" s="9"/>
      <c r="R18" s="30"/>
    </row>
    <row r="19" spans="2:20" x14ac:dyDescent="0.2">
      <c r="B19" s="1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30"/>
    </row>
    <row r="20" spans="2:20" ht="21" customHeight="1" thickBot="1" x14ac:dyDescent="0.25">
      <c r="B20" s="16"/>
      <c r="C20" s="9"/>
      <c r="D20" s="9"/>
      <c r="E20" s="9"/>
      <c r="F20" s="1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30"/>
    </row>
    <row r="21" spans="2:20" ht="10.5" customHeight="1" x14ac:dyDescent="0.2">
      <c r="B21" s="16"/>
      <c r="C21" s="9"/>
      <c r="D21" s="9"/>
      <c r="E21" s="344">
        <f>E16</f>
        <v>46023</v>
      </c>
      <c r="F21" s="352">
        <f>E21+31</f>
        <v>46054</v>
      </c>
      <c r="G21" s="352">
        <f>F21+31</f>
        <v>46085</v>
      </c>
      <c r="H21" s="344">
        <f>G21+31</f>
        <v>46116</v>
      </c>
      <c r="I21" s="344">
        <f>H21+30</f>
        <v>46146</v>
      </c>
      <c r="J21" s="344">
        <f>I21+31</f>
        <v>46177</v>
      </c>
      <c r="K21" s="344">
        <f>J21+30</f>
        <v>46207</v>
      </c>
      <c r="L21" s="344">
        <f>K21+31</f>
        <v>46238</v>
      </c>
      <c r="M21" s="344">
        <f>L21+31</f>
        <v>46269</v>
      </c>
      <c r="N21" s="344">
        <f>M21+30</f>
        <v>46299</v>
      </c>
      <c r="O21" s="348">
        <f>N21+31</f>
        <v>46330</v>
      </c>
      <c r="P21" s="346">
        <f>O21+30</f>
        <v>46360</v>
      </c>
      <c r="Q21" s="342" t="s">
        <v>3</v>
      </c>
      <c r="R21" s="30"/>
    </row>
    <row r="22" spans="2:20" x14ac:dyDescent="0.2">
      <c r="B22" s="16"/>
      <c r="C22" s="9"/>
      <c r="D22" s="9"/>
      <c r="E22" s="345"/>
      <c r="F22" s="353"/>
      <c r="G22" s="353"/>
      <c r="H22" s="345"/>
      <c r="I22" s="345"/>
      <c r="J22" s="345"/>
      <c r="K22" s="345"/>
      <c r="L22" s="345"/>
      <c r="M22" s="345"/>
      <c r="N22" s="345"/>
      <c r="O22" s="349"/>
      <c r="P22" s="347"/>
      <c r="Q22" s="343"/>
      <c r="R22" s="30"/>
    </row>
    <row r="23" spans="2:20" x14ac:dyDescent="0.2">
      <c r="B23" s="16"/>
      <c r="C23" s="9"/>
      <c r="D23" s="9"/>
      <c r="E23" s="345"/>
      <c r="F23" s="353"/>
      <c r="G23" s="353"/>
      <c r="H23" s="345"/>
      <c r="I23" s="345"/>
      <c r="J23" s="345"/>
      <c r="K23" s="345"/>
      <c r="L23" s="345"/>
      <c r="M23" s="345"/>
      <c r="N23" s="345"/>
      <c r="O23" s="349"/>
      <c r="P23" s="347"/>
      <c r="Q23" s="343"/>
      <c r="R23" s="30"/>
    </row>
    <row r="24" spans="2:20" ht="12.75" customHeight="1" x14ac:dyDescent="0.2">
      <c r="B24" s="16"/>
      <c r="C24" s="9"/>
      <c r="D24" s="9"/>
      <c r="E24" s="345"/>
      <c r="F24" s="353"/>
      <c r="G24" s="353"/>
      <c r="H24" s="345"/>
      <c r="I24" s="345"/>
      <c r="J24" s="345"/>
      <c r="K24" s="345"/>
      <c r="L24" s="345"/>
      <c r="M24" s="345"/>
      <c r="N24" s="345"/>
      <c r="O24" s="349"/>
      <c r="P24" s="347"/>
      <c r="Q24" s="343"/>
      <c r="R24" s="30"/>
    </row>
    <row r="25" spans="2:20" ht="46.5" customHeight="1" thickBot="1" x14ac:dyDescent="0.25">
      <c r="B25" s="16"/>
      <c r="C25" s="9"/>
      <c r="D25" s="42"/>
      <c r="E25" s="345"/>
      <c r="F25" s="354"/>
      <c r="G25" s="354"/>
      <c r="H25" s="345"/>
      <c r="I25" s="345"/>
      <c r="J25" s="345"/>
      <c r="K25" s="345"/>
      <c r="L25" s="345"/>
      <c r="M25" s="345"/>
      <c r="N25" s="345"/>
      <c r="O25" s="349"/>
      <c r="P25" s="347"/>
      <c r="Q25" s="343"/>
      <c r="R25" s="30"/>
    </row>
    <row r="26" spans="2:20" ht="18.95" customHeight="1" x14ac:dyDescent="0.25">
      <c r="B26" s="16"/>
      <c r="C26" s="9"/>
      <c r="D26" s="34" t="s">
        <v>27</v>
      </c>
      <c r="E26" s="67">
        <f>jan!AM22</f>
        <v>0</v>
      </c>
      <c r="F26" s="68">
        <f>feb!AM22</f>
        <v>0</v>
      </c>
      <c r="G26" s="68">
        <f>mar!AM22</f>
        <v>0</v>
      </c>
      <c r="H26" s="68">
        <f>apr!AM22</f>
        <v>0</v>
      </c>
      <c r="I26" s="68">
        <f>may!AM22</f>
        <v>0</v>
      </c>
      <c r="J26" s="68">
        <f>jun!AM22</f>
        <v>0</v>
      </c>
      <c r="K26" s="68">
        <f>jul!AM22</f>
        <v>0</v>
      </c>
      <c r="L26" s="68">
        <f>aug!AM22</f>
        <v>0</v>
      </c>
      <c r="M26" s="68">
        <f>sep!AM22</f>
        <v>0</v>
      </c>
      <c r="N26" s="68">
        <f>oct!AM22</f>
        <v>0</v>
      </c>
      <c r="O26" s="68">
        <f>nov!AM22</f>
        <v>0</v>
      </c>
      <c r="P26" s="69">
        <f>dec!AM22</f>
        <v>0</v>
      </c>
      <c r="Q26" s="144">
        <f>SUM(E26:P26)</f>
        <v>0</v>
      </c>
      <c r="R26" s="30"/>
      <c r="T26" s="57" t="s">
        <v>42</v>
      </c>
    </row>
    <row r="27" spans="2:20" ht="18.95" customHeight="1" x14ac:dyDescent="0.25">
      <c r="B27" s="16"/>
      <c r="C27" s="9"/>
      <c r="D27" s="35" t="s">
        <v>28</v>
      </c>
      <c r="E27" s="71">
        <f>jan!AM23</f>
        <v>0</v>
      </c>
      <c r="F27" s="72">
        <f>feb!AM23</f>
        <v>0</v>
      </c>
      <c r="G27" s="72">
        <f>mar!AM23</f>
        <v>0</v>
      </c>
      <c r="H27" s="72">
        <f>apr!AM23</f>
        <v>0</v>
      </c>
      <c r="I27" s="72">
        <f>may!AM23</f>
        <v>0</v>
      </c>
      <c r="J27" s="72">
        <f>jun!AM23</f>
        <v>0</v>
      </c>
      <c r="K27" s="72">
        <f>jul!AM23</f>
        <v>0</v>
      </c>
      <c r="L27" s="72">
        <f>aug!AM23</f>
        <v>0</v>
      </c>
      <c r="M27" s="72">
        <f>sep!AM23</f>
        <v>0</v>
      </c>
      <c r="N27" s="72">
        <f>oct!AM23</f>
        <v>0</v>
      </c>
      <c r="O27" s="72">
        <f>nov!AM23</f>
        <v>0</v>
      </c>
      <c r="P27" s="73">
        <f>dec!AM23</f>
        <v>0</v>
      </c>
      <c r="Q27" s="145">
        <f t="shared" ref="Q27:Q41" si="0">SUM(E27:P27)</f>
        <v>0</v>
      </c>
      <c r="R27" s="30"/>
      <c r="T27" s="57" t="s">
        <v>43</v>
      </c>
    </row>
    <row r="28" spans="2:20" ht="18.95" customHeight="1" x14ac:dyDescent="0.25">
      <c r="B28" s="16"/>
      <c r="C28" s="9"/>
      <c r="D28" s="36" t="s">
        <v>29</v>
      </c>
      <c r="E28" s="75">
        <f>jan!AM24</f>
        <v>0</v>
      </c>
      <c r="F28" s="76">
        <f>feb!AM24</f>
        <v>0</v>
      </c>
      <c r="G28" s="76">
        <f>mar!AM24</f>
        <v>0</v>
      </c>
      <c r="H28" s="76">
        <f>apr!AM24</f>
        <v>0</v>
      </c>
      <c r="I28" s="76">
        <f>may!AM24</f>
        <v>0</v>
      </c>
      <c r="J28" s="76">
        <f>jun!AM24</f>
        <v>0</v>
      </c>
      <c r="K28" s="76">
        <f>jul!AM24</f>
        <v>0</v>
      </c>
      <c r="L28" s="76">
        <f>aug!AM24</f>
        <v>0</v>
      </c>
      <c r="M28" s="76">
        <f>sep!AM24</f>
        <v>0</v>
      </c>
      <c r="N28" s="76">
        <f>oct!AM24</f>
        <v>0</v>
      </c>
      <c r="O28" s="76">
        <f>nov!AM24</f>
        <v>0</v>
      </c>
      <c r="P28" s="77">
        <f>dec!AM24</f>
        <v>0</v>
      </c>
      <c r="Q28" s="146">
        <f t="shared" si="0"/>
        <v>0</v>
      </c>
      <c r="R28" s="30"/>
      <c r="T28" s="57" t="s">
        <v>44</v>
      </c>
    </row>
    <row r="29" spans="2:20" ht="18.95" customHeight="1" x14ac:dyDescent="0.25">
      <c r="B29" s="16"/>
      <c r="C29" s="9"/>
      <c r="D29" s="35" t="s">
        <v>30</v>
      </c>
      <c r="E29" s="71">
        <f>jan!AM25</f>
        <v>0</v>
      </c>
      <c r="F29" s="72">
        <f>feb!AM25</f>
        <v>0</v>
      </c>
      <c r="G29" s="72">
        <f>mar!AM25</f>
        <v>0</v>
      </c>
      <c r="H29" s="72">
        <f>apr!AM25</f>
        <v>0</v>
      </c>
      <c r="I29" s="72">
        <f>may!AM25</f>
        <v>0</v>
      </c>
      <c r="J29" s="72">
        <f>jun!AM25</f>
        <v>0</v>
      </c>
      <c r="K29" s="72">
        <f>jul!AM25</f>
        <v>0</v>
      </c>
      <c r="L29" s="72">
        <f>aug!AM25</f>
        <v>0</v>
      </c>
      <c r="M29" s="72">
        <f>sep!AM25</f>
        <v>0</v>
      </c>
      <c r="N29" s="72">
        <f>oct!AM25</f>
        <v>0</v>
      </c>
      <c r="O29" s="72">
        <f>nov!AM25</f>
        <v>0</v>
      </c>
      <c r="P29" s="73">
        <f>dec!AM25</f>
        <v>0</v>
      </c>
      <c r="Q29" s="145">
        <f t="shared" si="0"/>
        <v>0</v>
      </c>
      <c r="R29" s="30"/>
      <c r="T29" s="57" t="s">
        <v>45</v>
      </c>
    </row>
    <row r="30" spans="2:20" ht="18.95" customHeight="1" x14ac:dyDescent="0.25">
      <c r="B30" s="16"/>
      <c r="C30" s="9"/>
      <c r="D30" s="36" t="s">
        <v>26</v>
      </c>
      <c r="E30" s="75">
        <f>jan!AM26</f>
        <v>0</v>
      </c>
      <c r="F30" s="76">
        <f>feb!AM26</f>
        <v>0</v>
      </c>
      <c r="G30" s="76">
        <f>mar!AM26</f>
        <v>0</v>
      </c>
      <c r="H30" s="76">
        <f>apr!AM26</f>
        <v>0</v>
      </c>
      <c r="I30" s="76">
        <f>may!AM26</f>
        <v>0</v>
      </c>
      <c r="J30" s="76">
        <f>jun!AM26</f>
        <v>0</v>
      </c>
      <c r="K30" s="76">
        <f>jul!AM26</f>
        <v>0</v>
      </c>
      <c r="L30" s="76">
        <f>aug!AM26</f>
        <v>0</v>
      </c>
      <c r="M30" s="76">
        <f>sep!AM26</f>
        <v>0</v>
      </c>
      <c r="N30" s="76">
        <f>oct!AM26</f>
        <v>0</v>
      </c>
      <c r="O30" s="76">
        <f>nov!AM26</f>
        <v>0</v>
      </c>
      <c r="P30" s="77">
        <f>dec!AM26</f>
        <v>0</v>
      </c>
      <c r="Q30" s="146">
        <f t="shared" si="0"/>
        <v>0</v>
      </c>
      <c r="R30" s="30"/>
      <c r="T30" s="57" t="s">
        <v>46</v>
      </c>
    </row>
    <row r="31" spans="2:20" ht="18.95" customHeight="1" x14ac:dyDescent="0.2">
      <c r="B31" s="16"/>
      <c r="C31" s="9"/>
      <c r="D31" s="35" t="s">
        <v>31</v>
      </c>
      <c r="E31" s="71">
        <f>jan!AM27</f>
        <v>0</v>
      </c>
      <c r="F31" s="72">
        <f>feb!AM27</f>
        <v>0</v>
      </c>
      <c r="G31" s="72">
        <f>mar!AM27</f>
        <v>0</v>
      </c>
      <c r="H31" s="72">
        <f>apr!AM27</f>
        <v>0</v>
      </c>
      <c r="I31" s="72">
        <f>may!AM27</f>
        <v>0</v>
      </c>
      <c r="J31" s="72">
        <f>jun!AM27</f>
        <v>0</v>
      </c>
      <c r="K31" s="72">
        <f>jul!AM27</f>
        <v>0</v>
      </c>
      <c r="L31" s="72">
        <f>aug!AM27</f>
        <v>0</v>
      </c>
      <c r="M31" s="72">
        <f>sep!AM27</f>
        <v>0</v>
      </c>
      <c r="N31" s="72">
        <f>oct!AM27</f>
        <v>0</v>
      </c>
      <c r="O31" s="72">
        <f>nov!AM27</f>
        <v>0</v>
      </c>
      <c r="P31" s="73">
        <f>dec!AM27</f>
        <v>0</v>
      </c>
      <c r="Q31" s="145">
        <f t="shared" si="0"/>
        <v>0</v>
      </c>
      <c r="R31" s="30"/>
    </row>
    <row r="32" spans="2:20" ht="18.95" customHeight="1" x14ac:dyDescent="0.2">
      <c r="B32" s="16"/>
      <c r="C32" s="9"/>
      <c r="D32" s="36" t="s">
        <v>32</v>
      </c>
      <c r="E32" s="75">
        <f>jan!AM28</f>
        <v>0</v>
      </c>
      <c r="F32" s="76">
        <f>feb!AM28</f>
        <v>0</v>
      </c>
      <c r="G32" s="76">
        <f>mar!AM28</f>
        <v>0</v>
      </c>
      <c r="H32" s="76">
        <f>apr!AM28</f>
        <v>0</v>
      </c>
      <c r="I32" s="76">
        <f>may!AM28</f>
        <v>0</v>
      </c>
      <c r="J32" s="76">
        <f>jun!AM28</f>
        <v>0</v>
      </c>
      <c r="K32" s="76">
        <f>jul!AM28</f>
        <v>0</v>
      </c>
      <c r="L32" s="76">
        <f>aug!AM28</f>
        <v>0</v>
      </c>
      <c r="M32" s="76">
        <f>sep!AM28</f>
        <v>0</v>
      </c>
      <c r="N32" s="76">
        <f>oct!AM28</f>
        <v>0</v>
      </c>
      <c r="O32" s="76">
        <f>nov!AM28</f>
        <v>0</v>
      </c>
      <c r="P32" s="77">
        <f>dec!AM28</f>
        <v>0</v>
      </c>
      <c r="Q32" s="146">
        <f t="shared" si="0"/>
        <v>0</v>
      </c>
      <c r="R32" s="51"/>
    </row>
    <row r="33" spans="2:18" ht="18.95" customHeight="1" x14ac:dyDescent="0.2">
      <c r="B33" s="16"/>
      <c r="C33" s="9"/>
      <c r="D33" s="35" t="s">
        <v>33</v>
      </c>
      <c r="E33" s="71">
        <f>jan!AM29</f>
        <v>0</v>
      </c>
      <c r="F33" s="72">
        <f>feb!AM29</f>
        <v>0</v>
      </c>
      <c r="G33" s="72">
        <f>mar!AM29</f>
        <v>0</v>
      </c>
      <c r="H33" s="72">
        <f>apr!AM29</f>
        <v>0</v>
      </c>
      <c r="I33" s="72">
        <f>may!AM29</f>
        <v>0</v>
      </c>
      <c r="J33" s="72">
        <f>jun!AM29</f>
        <v>0</v>
      </c>
      <c r="K33" s="72">
        <f>jul!AM29</f>
        <v>0</v>
      </c>
      <c r="L33" s="72">
        <f>aug!AM29</f>
        <v>0</v>
      </c>
      <c r="M33" s="72">
        <f>sep!AM29</f>
        <v>0</v>
      </c>
      <c r="N33" s="72">
        <f>oct!AM29</f>
        <v>0</v>
      </c>
      <c r="O33" s="72">
        <f>nov!AM29</f>
        <v>0</v>
      </c>
      <c r="P33" s="73">
        <f>dec!AM29</f>
        <v>0</v>
      </c>
      <c r="Q33" s="145">
        <f t="shared" si="0"/>
        <v>0</v>
      </c>
      <c r="R33" s="30"/>
    </row>
    <row r="34" spans="2:18" ht="18.95" customHeight="1" x14ac:dyDescent="0.2">
      <c r="B34" s="16"/>
      <c r="C34" s="9"/>
      <c r="D34" s="36" t="s">
        <v>34</v>
      </c>
      <c r="E34" s="75">
        <f>jan!AM30</f>
        <v>0</v>
      </c>
      <c r="F34" s="76">
        <f>feb!AM30</f>
        <v>0</v>
      </c>
      <c r="G34" s="76">
        <f>mar!AM30</f>
        <v>0</v>
      </c>
      <c r="H34" s="76">
        <f>apr!AM30</f>
        <v>0</v>
      </c>
      <c r="I34" s="76">
        <f>may!AM30</f>
        <v>0</v>
      </c>
      <c r="J34" s="76">
        <f>jun!AM30</f>
        <v>0</v>
      </c>
      <c r="K34" s="76">
        <f>jul!AM30</f>
        <v>0</v>
      </c>
      <c r="L34" s="76">
        <f>aug!AM30</f>
        <v>0</v>
      </c>
      <c r="M34" s="76">
        <f>sep!AM30</f>
        <v>0</v>
      </c>
      <c r="N34" s="76">
        <f>oct!AM30</f>
        <v>0</v>
      </c>
      <c r="O34" s="76">
        <f>nov!AM30</f>
        <v>0</v>
      </c>
      <c r="P34" s="77">
        <f>dec!AM30</f>
        <v>0</v>
      </c>
      <c r="Q34" s="146">
        <f t="shared" si="0"/>
        <v>0</v>
      </c>
      <c r="R34" s="30"/>
    </row>
    <row r="35" spans="2:18" ht="18.95" customHeight="1" thickBot="1" x14ac:dyDescent="0.25">
      <c r="B35" s="16"/>
      <c r="C35" s="9"/>
      <c r="D35" s="18" t="s">
        <v>35</v>
      </c>
      <c r="E35" s="78">
        <f>jan!AM31</f>
        <v>0</v>
      </c>
      <c r="F35" s="79">
        <f>feb!AM31</f>
        <v>0</v>
      </c>
      <c r="G35" s="79">
        <f>mar!AM31</f>
        <v>0</v>
      </c>
      <c r="H35" s="79">
        <f>apr!AM31</f>
        <v>0</v>
      </c>
      <c r="I35" s="79">
        <f>may!AM31</f>
        <v>0</v>
      </c>
      <c r="J35" s="79">
        <f>jun!AM31</f>
        <v>0</v>
      </c>
      <c r="K35" s="79">
        <f>jul!AM31</f>
        <v>0</v>
      </c>
      <c r="L35" s="79">
        <f>aug!AM31</f>
        <v>0</v>
      </c>
      <c r="M35" s="79">
        <f>sep!AM31</f>
        <v>0</v>
      </c>
      <c r="N35" s="79">
        <f>oct!AM31</f>
        <v>0</v>
      </c>
      <c r="O35" s="79">
        <f>nov!AM31</f>
        <v>0</v>
      </c>
      <c r="P35" s="80">
        <f>dec!AM31</f>
        <v>0</v>
      </c>
      <c r="Q35" s="147">
        <f t="shared" si="0"/>
        <v>0</v>
      </c>
      <c r="R35" s="30"/>
    </row>
    <row r="36" spans="2:18" ht="18.95" customHeight="1" thickBot="1" x14ac:dyDescent="0.25">
      <c r="B36" s="16"/>
      <c r="C36" s="9"/>
      <c r="D36" s="142" t="s">
        <v>53</v>
      </c>
      <c r="E36" s="143">
        <f t="shared" ref="E36:Q36" si="1">SUM(E26:E35)</f>
        <v>0</v>
      </c>
      <c r="F36" s="143">
        <f t="shared" si="1"/>
        <v>0</v>
      </c>
      <c r="G36" s="143">
        <f t="shared" si="1"/>
        <v>0</v>
      </c>
      <c r="H36" s="143">
        <f t="shared" si="1"/>
        <v>0</v>
      </c>
      <c r="I36" s="143">
        <f t="shared" si="1"/>
        <v>0</v>
      </c>
      <c r="J36" s="143">
        <f t="shared" si="1"/>
        <v>0</v>
      </c>
      <c r="K36" s="143">
        <f t="shared" si="1"/>
        <v>0</v>
      </c>
      <c r="L36" s="143">
        <f t="shared" si="1"/>
        <v>0</v>
      </c>
      <c r="M36" s="143">
        <f t="shared" si="1"/>
        <v>0</v>
      </c>
      <c r="N36" s="143">
        <f t="shared" si="1"/>
        <v>0</v>
      </c>
      <c r="O36" s="143">
        <f t="shared" si="1"/>
        <v>0</v>
      </c>
      <c r="P36" s="143">
        <f t="shared" si="1"/>
        <v>0</v>
      </c>
      <c r="Q36" s="143">
        <f t="shared" si="1"/>
        <v>0</v>
      </c>
      <c r="R36" s="30"/>
    </row>
    <row r="37" spans="2:18" ht="18.95" customHeight="1" x14ac:dyDescent="0.2">
      <c r="B37" s="16"/>
      <c r="C37" s="9"/>
      <c r="D37" s="9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30"/>
    </row>
    <row r="38" spans="2:18" ht="18.95" customHeight="1" thickBot="1" x14ac:dyDescent="0.25">
      <c r="B38" s="16"/>
      <c r="C38" s="9"/>
      <c r="D38" s="139" t="s">
        <v>54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30"/>
    </row>
    <row r="39" spans="2:18" ht="18.95" customHeight="1" x14ac:dyDescent="0.2">
      <c r="B39" s="16"/>
      <c r="C39" s="356"/>
      <c r="D39" s="44" t="s">
        <v>38</v>
      </c>
      <c r="E39" s="67">
        <f>jan!AM42</f>
        <v>0</v>
      </c>
      <c r="F39" s="68">
        <f>feb!AM42</f>
        <v>0</v>
      </c>
      <c r="G39" s="68">
        <f>mar!AM42</f>
        <v>0</v>
      </c>
      <c r="H39" s="68">
        <f>apr!AM42</f>
        <v>0</v>
      </c>
      <c r="I39" s="68">
        <f>may!AM42</f>
        <v>0</v>
      </c>
      <c r="J39" s="68">
        <f>jun!AM42</f>
        <v>0</v>
      </c>
      <c r="K39" s="68">
        <f>jul!AM42</f>
        <v>0</v>
      </c>
      <c r="L39" s="68">
        <f>aug!AM42</f>
        <v>0</v>
      </c>
      <c r="M39" s="68">
        <f>sep!AM42</f>
        <v>0</v>
      </c>
      <c r="N39" s="68">
        <f>oct!AM42</f>
        <v>0</v>
      </c>
      <c r="O39" s="68">
        <f>nov!AM42</f>
        <v>0</v>
      </c>
      <c r="P39" s="69">
        <f>dec!AM42</f>
        <v>0</v>
      </c>
      <c r="Q39" s="70">
        <f t="shared" si="0"/>
        <v>0</v>
      </c>
      <c r="R39" s="30"/>
    </row>
    <row r="40" spans="2:18" ht="18.95" customHeight="1" x14ac:dyDescent="0.2">
      <c r="B40" s="16"/>
      <c r="C40" s="356"/>
      <c r="D40" s="45" t="s">
        <v>6</v>
      </c>
      <c r="E40" s="71">
        <f>jan!AM43</f>
        <v>0</v>
      </c>
      <c r="F40" s="72">
        <f>feb!AM43</f>
        <v>0</v>
      </c>
      <c r="G40" s="72">
        <f>mar!AM43</f>
        <v>0</v>
      </c>
      <c r="H40" s="72">
        <f>apr!AM43</f>
        <v>0</v>
      </c>
      <c r="I40" s="72">
        <f>may!AM43</f>
        <v>0</v>
      </c>
      <c r="J40" s="72">
        <f>jun!AM43</f>
        <v>0</v>
      </c>
      <c r="K40" s="72">
        <f>jul!AM43</f>
        <v>0</v>
      </c>
      <c r="L40" s="72">
        <f>aug!AM43</f>
        <v>0</v>
      </c>
      <c r="M40" s="72">
        <f>sep!AM43</f>
        <v>0</v>
      </c>
      <c r="N40" s="72">
        <f>oct!AM43</f>
        <v>0</v>
      </c>
      <c r="O40" s="72">
        <f>nov!AM43</f>
        <v>0</v>
      </c>
      <c r="P40" s="73">
        <f>dec!AM43</f>
        <v>0</v>
      </c>
      <c r="Q40" s="74">
        <f t="shared" si="0"/>
        <v>0</v>
      </c>
      <c r="R40" s="30"/>
    </row>
    <row r="41" spans="2:18" s="58" customFormat="1" ht="46.5" customHeight="1" thickBot="1" x14ac:dyDescent="0.35">
      <c r="B41" s="52"/>
      <c r="C41" s="356"/>
      <c r="D41" s="137" t="s">
        <v>55</v>
      </c>
      <c r="E41" s="81">
        <f>jan!AM44</f>
        <v>0</v>
      </c>
      <c r="F41" s="82">
        <f>feb!AM44</f>
        <v>0</v>
      </c>
      <c r="G41" s="82">
        <f>mar!AM44</f>
        <v>0</v>
      </c>
      <c r="H41" s="82">
        <f>apr!AM44</f>
        <v>0</v>
      </c>
      <c r="I41" s="82">
        <f>may!AM44</f>
        <v>0</v>
      </c>
      <c r="J41" s="82">
        <f>jun!AM44</f>
        <v>0</v>
      </c>
      <c r="K41" s="82">
        <f>jul!AM44</f>
        <v>0</v>
      </c>
      <c r="L41" s="82">
        <f>aug!AM44</f>
        <v>0</v>
      </c>
      <c r="M41" s="82">
        <f>sep!AM44</f>
        <v>0</v>
      </c>
      <c r="N41" s="82">
        <f>oct!AM44</f>
        <v>0</v>
      </c>
      <c r="O41" s="82">
        <f>nov!AM44</f>
        <v>0</v>
      </c>
      <c r="P41" s="83">
        <f>dec!AM44</f>
        <v>0</v>
      </c>
      <c r="Q41" s="84">
        <f t="shared" si="0"/>
        <v>0</v>
      </c>
      <c r="R41" s="53"/>
    </row>
    <row r="42" spans="2:18" ht="18.95" customHeight="1" thickBot="1" x14ac:dyDescent="0.25">
      <c r="B42" s="16"/>
      <c r="C42" s="9"/>
      <c r="D42" s="46" t="s">
        <v>7</v>
      </c>
      <c r="E42" s="85">
        <f t="shared" ref="E42:P42" si="2">E40+E41</f>
        <v>0</v>
      </c>
      <c r="F42" s="85">
        <f t="shared" si="2"/>
        <v>0</v>
      </c>
      <c r="G42" s="85">
        <f t="shared" si="2"/>
        <v>0</v>
      </c>
      <c r="H42" s="85">
        <f t="shared" si="2"/>
        <v>0</v>
      </c>
      <c r="I42" s="85">
        <f t="shared" si="2"/>
        <v>0</v>
      </c>
      <c r="J42" s="85">
        <f t="shared" si="2"/>
        <v>0</v>
      </c>
      <c r="K42" s="85">
        <f t="shared" si="2"/>
        <v>0</v>
      </c>
      <c r="L42" s="85">
        <f t="shared" si="2"/>
        <v>0</v>
      </c>
      <c r="M42" s="85">
        <f t="shared" si="2"/>
        <v>0</v>
      </c>
      <c r="N42" s="85">
        <f t="shared" si="2"/>
        <v>0</v>
      </c>
      <c r="O42" s="85">
        <f t="shared" si="2"/>
        <v>0</v>
      </c>
      <c r="P42" s="85">
        <f t="shared" si="2"/>
        <v>0</v>
      </c>
      <c r="Q42" s="86">
        <f>SUM(E42:P42)</f>
        <v>0</v>
      </c>
      <c r="R42" s="30"/>
    </row>
    <row r="43" spans="2:18" ht="18.95" customHeight="1" x14ac:dyDescent="0.2">
      <c r="B43" s="16"/>
      <c r="C43" s="9"/>
      <c r="D43" s="64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30"/>
    </row>
    <row r="44" spans="2:18" ht="18.95" customHeight="1" x14ac:dyDescent="0.2">
      <c r="B44" s="16"/>
      <c r="C44" s="9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30"/>
    </row>
    <row r="45" spans="2:18" ht="18.95" customHeight="1" x14ac:dyDescent="0.2">
      <c r="B45" s="16"/>
      <c r="C45" s="9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30"/>
    </row>
    <row r="46" spans="2:18" ht="18.95" customHeight="1" x14ac:dyDescent="0.2">
      <c r="B46" s="16"/>
      <c r="C46" s="9"/>
      <c r="D46" s="64"/>
      <c r="E46" s="22"/>
      <c r="F46" s="1"/>
      <c r="G46" s="1"/>
      <c r="H46" s="1"/>
      <c r="I46" s="22"/>
      <c r="J46" s="22"/>
      <c r="K46" s="22"/>
      <c r="L46" s="22"/>
      <c r="M46" s="22"/>
      <c r="N46" s="22"/>
      <c r="O46" s="22"/>
      <c r="P46" s="22"/>
      <c r="Q46" s="65"/>
      <c r="R46" s="30"/>
    </row>
    <row r="47" spans="2:18" ht="18.95" customHeight="1" x14ac:dyDescent="0.2">
      <c r="B47" s="16"/>
      <c r="C47" s="9"/>
      <c r="D47" s="64"/>
      <c r="E47" s="9"/>
      <c r="F47" s="1"/>
      <c r="G47" s="1"/>
      <c r="H47" s="1"/>
      <c r="I47" s="9"/>
      <c r="J47" s="9"/>
      <c r="K47" s="9"/>
      <c r="L47" s="9"/>
      <c r="M47" s="9"/>
      <c r="N47" s="9"/>
      <c r="O47" s="9"/>
      <c r="P47" s="9"/>
      <c r="Q47" s="65"/>
      <c r="R47" s="30"/>
    </row>
    <row r="48" spans="2:18" ht="18.95" customHeight="1" thickBot="1" x14ac:dyDescent="0.25">
      <c r="B48" s="16"/>
      <c r="C48" s="9"/>
      <c r="D48" s="23"/>
      <c r="E48" s="23"/>
      <c r="F48" s="23"/>
      <c r="G48" s="23"/>
      <c r="H48" s="9"/>
      <c r="I48" s="9"/>
      <c r="J48" s="9"/>
      <c r="K48" s="23"/>
      <c r="L48" s="23"/>
      <c r="M48" s="23"/>
      <c r="N48" s="23"/>
      <c r="O48" s="23"/>
      <c r="P48" s="9"/>
      <c r="Q48" s="65"/>
      <c r="R48" s="30"/>
    </row>
    <row r="49" spans="2:18" ht="18.95" customHeight="1" x14ac:dyDescent="0.2">
      <c r="B49" s="16"/>
      <c r="C49" s="9"/>
      <c r="D49" s="14" t="s">
        <v>20</v>
      </c>
      <c r="E49" s="14"/>
      <c r="F49" s="9"/>
      <c r="G49" s="9"/>
      <c r="H49" s="9"/>
      <c r="I49" s="9"/>
      <c r="J49" s="9"/>
      <c r="K49" s="14" t="s">
        <v>21</v>
      </c>
      <c r="L49" s="9"/>
      <c r="M49" s="9"/>
      <c r="N49" s="9"/>
      <c r="O49" s="9"/>
      <c r="P49" s="9"/>
      <c r="Q49" s="65"/>
      <c r="R49" s="30"/>
    </row>
    <row r="50" spans="2:18" ht="18.95" customHeight="1" x14ac:dyDescent="0.2">
      <c r="B50" s="16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65"/>
      <c r="R50" s="30"/>
    </row>
    <row r="51" spans="2:18" ht="18.95" customHeight="1" x14ac:dyDescent="0.2">
      <c r="B51" s="1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65"/>
      <c r="R51" s="30"/>
    </row>
    <row r="52" spans="2:18" ht="18.95" customHeight="1" x14ac:dyDescent="0.2">
      <c r="B52" s="16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65"/>
      <c r="R52" s="30"/>
    </row>
    <row r="53" spans="2:18" ht="18.95" customHeight="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5"/>
      <c r="R53" s="30"/>
    </row>
    <row r="54" spans="2:18" ht="18.95" customHeight="1" thickBot="1" x14ac:dyDescent="0.25">
      <c r="B54" s="16"/>
      <c r="C54" s="9"/>
      <c r="D54" s="148"/>
      <c r="E54" s="23"/>
      <c r="F54" s="23"/>
      <c r="G54" s="23"/>
      <c r="H54" s="9"/>
      <c r="I54" s="9"/>
      <c r="J54" s="9"/>
      <c r="K54" s="355"/>
      <c r="L54" s="355"/>
      <c r="M54" s="355"/>
      <c r="N54" s="355"/>
      <c r="O54" s="355"/>
      <c r="P54" s="9"/>
      <c r="Q54" s="65"/>
      <c r="R54" s="30"/>
    </row>
    <row r="55" spans="2:18" x14ac:dyDescent="0.2">
      <c r="B55" s="16"/>
      <c r="C55" s="9"/>
      <c r="D55" s="14" t="s">
        <v>22</v>
      </c>
      <c r="E55" s="14"/>
      <c r="F55" s="9"/>
      <c r="G55" s="9"/>
      <c r="H55" s="9"/>
      <c r="I55" s="9"/>
      <c r="J55" s="9"/>
      <c r="K55" s="14" t="s">
        <v>22</v>
      </c>
      <c r="L55" s="9"/>
      <c r="M55" s="9"/>
      <c r="N55" s="9"/>
      <c r="O55" s="9"/>
      <c r="P55" s="9"/>
      <c r="Q55" s="9"/>
      <c r="R55" s="30"/>
    </row>
    <row r="56" spans="2:18" x14ac:dyDescent="0.2">
      <c r="B56" s="16"/>
      <c r="C56" s="9"/>
      <c r="D56" s="14"/>
      <c r="E56" s="14"/>
      <c r="F56" s="9"/>
      <c r="G56" s="9"/>
      <c r="H56" s="9"/>
      <c r="I56" s="9"/>
      <c r="J56" s="9"/>
      <c r="K56" s="14"/>
      <c r="L56" s="9"/>
      <c r="M56" s="9"/>
      <c r="N56" s="9"/>
      <c r="O56" s="9"/>
      <c r="P56" s="9"/>
      <c r="Q56" s="9"/>
      <c r="R56" s="30"/>
    </row>
    <row r="57" spans="2:18" x14ac:dyDescent="0.2">
      <c r="B57" s="16"/>
      <c r="C57" s="9"/>
      <c r="D57" s="14"/>
      <c r="E57" s="14"/>
      <c r="F57" s="9"/>
      <c r="G57" s="9"/>
      <c r="H57" s="9"/>
      <c r="I57" s="9"/>
      <c r="J57" s="9"/>
      <c r="K57" s="14"/>
      <c r="L57" s="9"/>
      <c r="M57" s="9"/>
      <c r="N57" s="9"/>
      <c r="O57" s="9"/>
      <c r="P57" s="9"/>
      <c r="Q57" s="9"/>
      <c r="R57" s="30"/>
    </row>
    <row r="58" spans="2:18" x14ac:dyDescent="0.2">
      <c r="B58" s="1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30"/>
    </row>
    <row r="59" spans="2:18" x14ac:dyDescent="0.2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</row>
    <row r="61" spans="2:18" hidden="1" x14ac:dyDescent="0.2"/>
    <row r="62" spans="2:18" ht="15.75" hidden="1" x14ac:dyDescent="0.25">
      <c r="D62" s="59" t="s">
        <v>17</v>
      </c>
      <c r="E62" s="60"/>
      <c r="F62" s="60"/>
      <c r="M62" s="24" t="s">
        <v>5</v>
      </c>
    </row>
    <row r="63" spans="2:18" ht="15.75" hidden="1" x14ac:dyDescent="0.25">
      <c r="D63" s="59"/>
      <c r="E63" s="60"/>
      <c r="F63" s="60"/>
    </row>
    <row r="64" spans="2:18" ht="12" hidden="1" customHeight="1" x14ac:dyDescent="0.25">
      <c r="D64" s="60" t="s">
        <v>13</v>
      </c>
      <c r="E64" s="60"/>
      <c r="F64" s="60"/>
    </row>
    <row r="65" spans="4:8" ht="15.75" hidden="1" x14ac:dyDescent="0.25">
      <c r="D65" s="60"/>
      <c r="E65" s="60"/>
      <c r="F65" s="60"/>
    </row>
    <row r="66" spans="4:8" ht="15.75" hidden="1" x14ac:dyDescent="0.25">
      <c r="D66" s="60" t="s">
        <v>14</v>
      </c>
      <c r="E66" s="60"/>
      <c r="F66" s="60"/>
    </row>
    <row r="67" spans="4:8" ht="15.75" hidden="1" x14ac:dyDescent="0.25">
      <c r="D67" s="60"/>
      <c r="E67" s="60"/>
      <c r="F67" s="60"/>
    </row>
    <row r="68" spans="4:8" ht="15.75" hidden="1" x14ac:dyDescent="0.25">
      <c r="D68" s="60" t="s">
        <v>15</v>
      </c>
      <c r="E68" s="60"/>
      <c r="F68" s="60"/>
      <c r="H68" s="60">
        <v>1720</v>
      </c>
    </row>
    <row r="69" spans="4:8" ht="15.75" hidden="1" x14ac:dyDescent="0.25">
      <c r="D69" s="60"/>
      <c r="E69" s="60"/>
      <c r="F69" s="60"/>
    </row>
    <row r="70" spans="4:8" ht="15.75" hidden="1" x14ac:dyDescent="0.25">
      <c r="D70" s="60" t="s">
        <v>16</v>
      </c>
      <c r="E70" s="60"/>
      <c r="F70" s="60"/>
    </row>
    <row r="71" spans="4:8" ht="15.75" hidden="1" x14ac:dyDescent="0.25">
      <c r="D71" s="60"/>
      <c r="E71" s="60"/>
      <c r="F71" s="60"/>
    </row>
    <row r="72" spans="4:8" ht="15.75" hidden="1" x14ac:dyDescent="0.25">
      <c r="D72" s="60" t="s">
        <v>18</v>
      </c>
      <c r="E72" s="60"/>
      <c r="F72" s="60"/>
    </row>
    <row r="73" spans="4:8" ht="15.75" x14ac:dyDescent="0.25">
      <c r="D73" s="60"/>
      <c r="E73" s="60"/>
      <c r="F73" s="60"/>
    </row>
    <row r="74" spans="4:8" ht="15.75" x14ac:dyDescent="0.25">
      <c r="D74" s="60"/>
      <c r="E74" s="60"/>
      <c r="F74" s="60"/>
    </row>
  </sheetData>
  <sheetProtection sheet="1" objects="1" scenarios="1"/>
  <dataConsolidate/>
  <mergeCells count="22">
    <mergeCell ref="K54:O54"/>
    <mergeCell ref="C39:C41"/>
    <mergeCell ref="E6:I6"/>
    <mergeCell ref="E12:I12"/>
    <mergeCell ref="E14:I14"/>
    <mergeCell ref="E10:I10"/>
    <mergeCell ref="E8:I8"/>
    <mergeCell ref="Q21:Q25"/>
    <mergeCell ref="N21:N25"/>
    <mergeCell ref="P21:P25"/>
    <mergeCell ref="O21:O25"/>
    <mergeCell ref="E16:F16"/>
    <mergeCell ref="H16:I16"/>
    <mergeCell ref="E21:E25"/>
    <mergeCell ref="F21:F25"/>
    <mergeCell ref="L21:L25"/>
    <mergeCell ref="M21:M25"/>
    <mergeCell ref="G21:G25"/>
    <mergeCell ref="H21:H25"/>
    <mergeCell ref="I21:I25"/>
    <mergeCell ref="J21:J25"/>
    <mergeCell ref="K21:K25"/>
  </mergeCells>
  <dataValidations count="1">
    <dataValidation type="list" allowBlank="1" showInputMessage="1" showErrorMessage="1" sqref="E10" xr:uid="{727E4E51-E7EA-4C5F-B97E-339207851BAE}">
      <formula1>$T$26:$T$30</formula1>
    </dataValidation>
  </dataValidations>
  <hyperlinks>
    <hyperlink ref="P21:P25" location="dec!A1" display="dec!A1" xr:uid="{00000000-0004-0000-0100-000000000000}"/>
    <hyperlink ref="O21:O25" location="nov!A1" display="nov!A1" xr:uid="{00000000-0004-0000-0100-000001000000}"/>
    <hyperlink ref="N21:N25" location="oct!A1" display="oct!A1" xr:uid="{00000000-0004-0000-0100-000002000000}"/>
    <hyperlink ref="M21:M25" location="sep!A1" display="sep!A1" xr:uid="{00000000-0004-0000-0100-000003000000}"/>
    <hyperlink ref="L21:L25" location="aug!A1" display="aug!A1" xr:uid="{00000000-0004-0000-0100-000004000000}"/>
    <hyperlink ref="K21:K25" location="jul!A1" display="jul!A1" xr:uid="{00000000-0004-0000-0100-000005000000}"/>
    <hyperlink ref="J21:J25" location="jun!A1" display="jun!A1" xr:uid="{00000000-0004-0000-0100-000006000000}"/>
    <hyperlink ref="I21:I25" location="may!A1" display="may!A1" xr:uid="{00000000-0004-0000-0100-000007000000}"/>
    <hyperlink ref="H21:H25" location="apr!A1" display="apr!A1" xr:uid="{00000000-0004-0000-0100-000008000000}"/>
    <hyperlink ref="E21:E25" location="mar!A1" display="mar!A1" xr:uid="{00000000-0004-0000-0100-00000A000000}"/>
  </hyperlinks>
  <pageMargins left="0.75" right="0.75" top="1" bottom="1" header="0.5" footer="0.5"/>
  <pageSetup paperSize="9" scale="53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F139-13B5-4724-8DAB-BEFAF42D0122}">
  <sheetPr>
    <tabColor rgb="FFFFFF00"/>
    <pageSetUpPr fitToPage="1"/>
  </sheetPr>
  <dimension ref="B1:T77"/>
  <sheetViews>
    <sheetView zoomScaleNormal="100" zoomScaleSheetLayoutView="100" workbookViewId="0">
      <selection activeCell="E16" sqref="E16:F16"/>
    </sheetView>
  </sheetViews>
  <sheetFormatPr defaultColWidth="9.140625" defaultRowHeight="12.75" x14ac:dyDescent="0.2"/>
  <cols>
    <col min="1" max="1" width="2" style="24" customWidth="1"/>
    <col min="2" max="2" width="9.140625" style="24"/>
    <col min="3" max="3" width="7.140625" style="24" customWidth="1"/>
    <col min="4" max="4" width="23.7109375" style="24" customWidth="1"/>
    <col min="5" max="17" width="8.7109375" style="24" customWidth="1"/>
    <col min="18" max="18" width="10.7109375" style="24" bestFit="1" customWidth="1"/>
    <col min="19" max="19" width="9.140625" style="24"/>
    <col min="20" max="20" width="0" style="24" hidden="1" customWidth="1"/>
    <col min="21" max="16384" width="9.140625" style="24"/>
  </cols>
  <sheetData>
    <row r="1" spans="2:18" ht="15" customHeight="1" x14ac:dyDescent="0.2"/>
    <row r="2" spans="2:18" x14ac:dyDescent="0.2">
      <c r="B2" s="27"/>
      <c r="C2" s="28"/>
      <c r="D2" s="50"/>
      <c r="E2" s="28" t="s">
        <v>5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2:18" x14ac:dyDescent="0.2">
      <c r="B3" s="16"/>
      <c r="C3" s="9"/>
      <c r="D3" s="3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0"/>
    </row>
    <row r="4" spans="2:18" x14ac:dyDescent="0.2">
      <c r="B4" s="16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0"/>
    </row>
    <row r="5" spans="2:18" ht="18.75" x14ac:dyDescent="0.3">
      <c r="B5" s="16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0"/>
    </row>
    <row r="6" spans="2:18" ht="19.7" customHeight="1" x14ac:dyDescent="0.3">
      <c r="B6" s="16"/>
      <c r="C6" s="8" t="s">
        <v>9</v>
      </c>
      <c r="D6" s="9"/>
      <c r="E6" s="362" t="str">
        <f>'Summary annual time 2026 (hour)'!E6</f>
        <v>Acronym A</v>
      </c>
      <c r="F6" s="363"/>
      <c r="G6" s="363"/>
      <c r="H6" s="363"/>
      <c r="I6" s="364"/>
      <c r="J6" s="9"/>
      <c r="K6" s="39"/>
      <c r="L6" s="39"/>
      <c r="M6" s="39"/>
      <c r="N6" s="39"/>
      <c r="O6" s="39"/>
      <c r="P6" s="9"/>
      <c r="Q6" s="9"/>
      <c r="R6" s="30"/>
    </row>
    <row r="7" spans="2:18" ht="3" customHeight="1" x14ac:dyDescent="0.3">
      <c r="B7" s="16"/>
      <c r="C7" s="8"/>
      <c r="D7" s="9"/>
      <c r="E7" s="220"/>
      <c r="F7" s="220"/>
      <c r="G7" s="220"/>
      <c r="H7" s="220"/>
      <c r="I7" s="220"/>
      <c r="J7" s="9"/>
      <c r="K7" s="39"/>
      <c r="L7" s="39"/>
      <c r="M7" s="39"/>
      <c r="N7" s="39"/>
      <c r="O7" s="39"/>
      <c r="P7" s="9"/>
      <c r="Q7" s="9"/>
      <c r="R7" s="30"/>
    </row>
    <row r="8" spans="2:18" ht="19.7" customHeight="1" x14ac:dyDescent="0.3">
      <c r="B8" s="16"/>
      <c r="C8" s="8" t="s">
        <v>0</v>
      </c>
      <c r="D8" s="9"/>
      <c r="E8" s="362" t="str">
        <f>'Summary annual time 2026 (hour)'!E8</f>
        <v>Researcher</v>
      </c>
      <c r="F8" s="363"/>
      <c r="G8" s="363"/>
      <c r="H8" s="363"/>
      <c r="I8" s="364"/>
      <c r="J8" s="9"/>
      <c r="K8" s="39"/>
      <c r="L8" s="39"/>
      <c r="M8" s="9"/>
      <c r="N8" s="9"/>
      <c r="O8" s="9"/>
      <c r="P8" s="9"/>
      <c r="Q8" s="9"/>
      <c r="R8" s="30"/>
    </row>
    <row r="9" spans="2:18" ht="3" customHeight="1" x14ac:dyDescent="0.3">
      <c r="B9" s="16"/>
      <c r="C9" s="8"/>
      <c r="D9" s="9"/>
      <c r="E9" s="220"/>
      <c r="F9" s="220"/>
      <c r="G9" s="220"/>
      <c r="H9" s="220"/>
      <c r="I9" s="220"/>
      <c r="J9" s="9"/>
      <c r="K9" s="39"/>
      <c r="L9" s="39"/>
      <c r="M9" s="39"/>
      <c r="N9" s="39"/>
      <c r="O9" s="39"/>
      <c r="P9" s="9"/>
      <c r="Q9" s="9"/>
      <c r="R9" s="30"/>
    </row>
    <row r="10" spans="2:18" ht="19.7" customHeight="1" x14ac:dyDescent="0.25">
      <c r="B10" s="16"/>
      <c r="C10" s="25" t="s">
        <v>24</v>
      </c>
      <c r="D10" s="9"/>
      <c r="E10" s="362" t="str">
        <f>'Summary annual time 2026 (hour)'!E10</f>
        <v>Senior Staff</v>
      </c>
      <c r="F10" s="363"/>
      <c r="G10" s="363"/>
      <c r="H10" s="363"/>
      <c r="I10" s="364"/>
      <c r="J10" s="9"/>
      <c r="K10" s="39"/>
      <c r="L10" s="39"/>
      <c r="M10" s="39"/>
      <c r="N10" s="39"/>
      <c r="O10" s="39"/>
      <c r="P10" s="9"/>
      <c r="Q10" s="9"/>
      <c r="R10" s="30"/>
    </row>
    <row r="11" spans="2:18" ht="3" customHeight="1" x14ac:dyDescent="0.25">
      <c r="B11" s="16"/>
      <c r="C11" s="9"/>
      <c r="D11" s="9"/>
      <c r="E11" s="221"/>
      <c r="F11" s="221"/>
      <c r="G11" s="221"/>
      <c r="H11" s="221"/>
      <c r="I11" s="221"/>
      <c r="J11" s="9"/>
      <c r="K11" s="39"/>
      <c r="L11" s="39"/>
      <c r="M11" s="39"/>
      <c r="N11" s="39"/>
      <c r="O11" s="39"/>
      <c r="P11" s="9"/>
      <c r="Q11" s="9"/>
      <c r="R11" s="30"/>
    </row>
    <row r="12" spans="2:18" ht="19.7" customHeight="1" x14ac:dyDescent="0.3">
      <c r="B12" s="16"/>
      <c r="C12" s="8" t="s">
        <v>10</v>
      </c>
      <c r="D12" s="9"/>
      <c r="E12" s="362" t="str">
        <f>'Summary annual time 2026 (hour)'!E12</f>
        <v>XXXXXXX</v>
      </c>
      <c r="F12" s="363"/>
      <c r="G12" s="363"/>
      <c r="H12" s="363"/>
      <c r="I12" s="364"/>
      <c r="J12" s="9"/>
      <c r="K12" s="38"/>
      <c r="L12" s="39"/>
      <c r="M12" s="39"/>
      <c r="N12" s="39"/>
      <c r="O12" s="39"/>
      <c r="P12" s="40"/>
      <c r="Q12" s="9"/>
      <c r="R12" s="30"/>
    </row>
    <row r="13" spans="2:18" ht="3" customHeight="1" x14ac:dyDescent="0.3">
      <c r="B13" s="16"/>
      <c r="C13" s="8"/>
      <c r="D13" s="9"/>
      <c r="E13" s="220"/>
      <c r="F13" s="220"/>
      <c r="G13" s="220"/>
      <c r="H13" s="220"/>
      <c r="I13" s="220"/>
      <c r="J13" s="9"/>
      <c r="K13" s="39"/>
      <c r="L13" s="39"/>
      <c r="M13" s="39"/>
      <c r="N13" s="39"/>
      <c r="O13" s="39"/>
      <c r="P13" s="40"/>
      <c r="Q13" s="9"/>
      <c r="R13" s="30"/>
    </row>
    <row r="14" spans="2:18" ht="19.7" customHeight="1" x14ac:dyDescent="0.3">
      <c r="B14" s="16"/>
      <c r="C14" s="8" t="s">
        <v>1</v>
      </c>
      <c r="D14" s="9"/>
      <c r="E14" s="362" t="str">
        <f>'Summary annual time 2026 (hour)'!E14</f>
        <v>Lund University</v>
      </c>
      <c r="F14" s="363"/>
      <c r="G14" s="363"/>
      <c r="H14" s="363"/>
      <c r="I14" s="364"/>
      <c r="J14" s="9"/>
      <c r="K14" s="39"/>
      <c r="L14" s="39"/>
      <c r="M14" s="39"/>
      <c r="N14" s="39"/>
      <c r="O14" s="39"/>
      <c r="P14" s="40"/>
      <c r="Q14" s="9"/>
      <c r="R14" s="30"/>
    </row>
    <row r="15" spans="2:18" ht="3" customHeight="1" x14ac:dyDescent="0.3">
      <c r="B15" s="16"/>
      <c r="C15" s="8"/>
      <c r="D15" s="9"/>
      <c r="E15" s="222"/>
      <c r="F15" s="222"/>
      <c r="G15" s="222"/>
      <c r="H15" s="222"/>
      <c r="I15" s="222"/>
      <c r="J15" s="9"/>
      <c r="K15" s="39"/>
      <c r="L15" s="39"/>
      <c r="M15" s="39"/>
      <c r="N15" s="39"/>
      <c r="O15" s="39"/>
      <c r="P15" s="40"/>
      <c r="Q15" s="9"/>
      <c r="R15" s="30"/>
    </row>
    <row r="16" spans="2:18" ht="19.7" customHeight="1" x14ac:dyDescent="0.3">
      <c r="B16" s="16"/>
      <c r="C16" s="8" t="s">
        <v>12</v>
      </c>
      <c r="D16" s="9"/>
      <c r="E16" s="360">
        <f>'Summary annual time 2026 (hour)'!E16</f>
        <v>46023</v>
      </c>
      <c r="F16" s="361"/>
      <c r="G16" s="223" t="s">
        <v>39</v>
      </c>
      <c r="H16" s="360">
        <f>'Summary annual time 2026 (hour)'!H16</f>
        <v>46387</v>
      </c>
      <c r="I16" s="361"/>
      <c r="J16" s="9"/>
      <c r="K16" s="39"/>
      <c r="L16" s="39"/>
      <c r="M16" s="9"/>
      <c r="N16" s="39"/>
      <c r="O16" s="39"/>
      <c r="P16" s="41"/>
      <c r="Q16" s="9"/>
      <c r="R16" s="30"/>
    </row>
    <row r="17" spans="2:20" ht="19.7" customHeight="1" x14ac:dyDescent="0.3">
      <c r="B17" s="16"/>
      <c r="C17" s="9"/>
      <c r="D17" s="8"/>
      <c r="E17" s="9"/>
      <c r="F17" s="47"/>
      <c r="G17" s="47"/>
      <c r="H17" s="43"/>
      <c r="I17" s="47"/>
      <c r="J17" s="47"/>
      <c r="K17" s="39"/>
      <c r="L17" s="39"/>
      <c r="M17" s="9"/>
      <c r="N17" s="39"/>
      <c r="O17" s="39"/>
      <c r="P17" s="41"/>
      <c r="Q17" s="9"/>
      <c r="R17" s="30"/>
    </row>
    <row r="18" spans="2:20" ht="19.7" customHeight="1" x14ac:dyDescent="0.3">
      <c r="B18" s="16"/>
      <c r="C18" s="9"/>
      <c r="D18" s="8"/>
      <c r="E18" s="9"/>
      <c r="F18" s="47"/>
      <c r="G18" s="47"/>
      <c r="H18" s="43"/>
      <c r="I18" s="47"/>
      <c r="J18" s="47"/>
      <c r="K18" s="39"/>
      <c r="L18" s="39"/>
      <c r="M18" s="9"/>
      <c r="N18" s="39"/>
      <c r="O18" s="39"/>
      <c r="P18" s="41"/>
      <c r="Q18" s="9"/>
      <c r="R18" s="30"/>
    </row>
    <row r="19" spans="2:20" x14ac:dyDescent="0.2">
      <c r="B19" s="1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30"/>
    </row>
    <row r="20" spans="2:20" ht="21" customHeight="1" thickBot="1" x14ac:dyDescent="0.25">
      <c r="B20" s="16"/>
      <c r="C20" s="9"/>
      <c r="D20" s="9"/>
      <c r="E20" s="9"/>
      <c r="F20" s="1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30"/>
    </row>
    <row r="21" spans="2:20" ht="10.5" customHeight="1" x14ac:dyDescent="0.2">
      <c r="B21" s="16"/>
      <c r="C21" s="9"/>
      <c r="D21" s="9"/>
      <c r="E21" s="344">
        <f>E16</f>
        <v>46023</v>
      </c>
      <c r="F21" s="352">
        <f>E21+31</f>
        <v>46054</v>
      </c>
      <c r="G21" s="352">
        <f>F21+31</f>
        <v>46085</v>
      </c>
      <c r="H21" s="344">
        <f>G21+31</f>
        <v>46116</v>
      </c>
      <c r="I21" s="344">
        <f>H21+30</f>
        <v>46146</v>
      </c>
      <c r="J21" s="344">
        <f>I21+31</f>
        <v>46177</v>
      </c>
      <c r="K21" s="344">
        <f>J21+30</f>
        <v>46207</v>
      </c>
      <c r="L21" s="344">
        <f>K21+31</f>
        <v>46238</v>
      </c>
      <c r="M21" s="344">
        <f>L21+31</f>
        <v>46269</v>
      </c>
      <c r="N21" s="344">
        <f>M21+30</f>
        <v>46299</v>
      </c>
      <c r="O21" s="348">
        <f>N21+31</f>
        <v>46330</v>
      </c>
      <c r="P21" s="346">
        <f>O21+30</f>
        <v>46360</v>
      </c>
      <c r="Q21" s="342" t="s">
        <v>3</v>
      </c>
      <c r="R21" s="30"/>
    </row>
    <row r="22" spans="2:20" x14ac:dyDescent="0.2">
      <c r="B22" s="16"/>
      <c r="C22" s="9"/>
      <c r="D22" s="9"/>
      <c r="E22" s="345"/>
      <c r="F22" s="353"/>
      <c r="G22" s="353"/>
      <c r="H22" s="345"/>
      <c r="I22" s="345"/>
      <c r="J22" s="345"/>
      <c r="K22" s="345"/>
      <c r="L22" s="345"/>
      <c r="M22" s="345"/>
      <c r="N22" s="345"/>
      <c r="O22" s="349"/>
      <c r="P22" s="347"/>
      <c r="Q22" s="343"/>
      <c r="R22" s="30"/>
    </row>
    <row r="23" spans="2:20" x14ac:dyDescent="0.2">
      <c r="B23" s="16"/>
      <c r="C23" s="9"/>
      <c r="D23" s="9"/>
      <c r="E23" s="345"/>
      <c r="F23" s="353"/>
      <c r="G23" s="353"/>
      <c r="H23" s="345"/>
      <c r="I23" s="345"/>
      <c r="J23" s="345"/>
      <c r="K23" s="345"/>
      <c r="L23" s="345"/>
      <c r="M23" s="345"/>
      <c r="N23" s="345"/>
      <c r="O23" s="349"/>
      <c r="P23" s="347"/>
      <c r="Q23" s="343"/>
      <c r="R23" s="30"/>
    </row>
    <row r="24" spans="2:20" ht="12.75" customHeight="1" x14ac:dyDescent="0.2">
      <c r="B24" s="16"/>
      <c r="C24" s="9"/>
      <c r="D24" s="9"/>
      <c r="E24" s="345"/>
      <c r="F24" s="353"/>
      <c r="G24" s="353"/>
      <c r="H24" s="345"/>
      <c r="I24" s="345"/>
      <c r="J24" s="345"/>
      <c r="K24" s="345"/>
      <c r="L24" s="345"/>
      <c r="M24" s="345"/>
      <c r="N24" s="345"/>
      <c r="O24" s="349"/>
      <c r="P24" s="347"/>
      <c r="Q24" s="343"/>
      <c r="R24" s="30"/>
    </row>
    <row r="25" spans="2:20" ht="46.5" customHeight="1" thickBot="1" x14ac:dyDescent="0.25">
      <c r="B25" s="16"/>
      <c r="C25" s="9"/>
      <c r="D25" s="42"/>
      <c r="E25" s="345"/>
      <c r="F25" s="353"/>
      <c r="G25" s="353"/>
      <c r="H25" s="345"/>
      <c r="I25" s="345"/>
      <c r="J25" s="345"/>
      <c r="K25" s="345"/>
      <c r="L25" s="345"/>
      <c r="M25" s="345"/>
      <c r="N25" s="345"/>
      <c r="O25" s="349"/>
      <c r="P25" s="347"/>
      <c r="Q25" s="343"/>
      <c r="R25" s="30"/>
    </row>
    <row r="26" spans="2:20" ht="18.95" customHeight="1" x14ac:dyDescent="0.25">
      <c r="B26" s="16"/>
      <c r="C26" s="9"/>
      <c r="D26" s="34" t="s">
        <v>27</v>
      </c>
      <c r="E26" s="191">
        <f>jan!AN22</f>
        <v>0</v>
      </c>
      <c r="F26" s="192">
        <f>feb!AN22</f>
        <v>0</v>
      </c>
      <c r="G26" s="192">
        <f>mar!AN22</f>
        <v>0</v>
      </c>
      <c r="H26" s="192">
        <f>apr!AN22</f>
        <v>0</v>
      </c>
      <c r="I26" s="192">
        <f>may!AN22</f>
        <v>0</v>
      </c>
      <c r="J26" s="192">
        <f>jun!$AN$22</f>
        <v>0</v>
      </c>
      <c r="K26" s="192">
        <f>jul!$AN$22</f>
        <v>0</v>
      </c>
      <c r="L26" s="192">
        <f>aug!$AN$22</f>
        <v>0</v>
      </c>
      <c r="M26" s="192">
        <f>sep!$AN$22</f>
        <v>0</v>
      </c>
      <c r="N26" s="192">
        <f>oct!$AN$22</f>
        <v>0</v>
      </c>
      <c r="O26" s="192">
        <f>nov!$AN$22</f>
        <v>0</v>
      </c>
      <c r="P26" s="193">
        <f>dec!$AN$22</f>
        <v>0</v>
      </c>
      <c r="Q26" s="183">
        <f>SUM(E26:P26)</f>
        <v>0</v>
      </c>
      <c r="R26" s="30"/>
      <c r="T26" s="57" t="s">
        <v>42</v>
      </c>
    </row>
    <row r="27" spans="2:20" ht="18.95" customHeight="1" x14ac:dyDescent="0.25">
      <c r="B27" s="16"/>
      <c r="C27" s="9"/>
      <c r="D27" s="35" t="s">
        <v>28</v>
      </c>
      <c r="E27" s="194">
        <f>jan!AN23</f>
        <v>0</v>
      </c>
      <c r="F27" s="195">
        <f>feb!AN23</f>
        <v>0</v>
      </c>
      <c r="G27" s="195">
        <f>mar!AN23</f>
        <v>0</v>
      </c>
      <c r="H27" s="195">
        <f>apr!AN23</f>
        <v>0</v>
      </c>
      <c r="I27" s="195">
        <f>may!AN23</f>
        <v>0</v>
      </c>
      <c r="J27" s="195">
        <f>jun!$AN$23</f>
        <v>0</v>
      </c>
      <c r="K27" s="195">
        <f>jul!$AN$23</f>
        <v>0</v>
      </c>
      <c r="L27" s="195">
        <f>aug!$AN$23</f>
        <v>0</v>
      </c>
      <c r="M27" s="195">
        <f>sep!$AN$23</f>
        <v>0</v>
      </c>
      <c r="N27" s="195">
        <f>oct!$AN$23</f>
        <v>0</v>
      </c>
      <c r="O27" s="195">
        <f>nov!$AN$23</f>
        <v>0</v>
      </c>
      <c r="P27" s="196">
        <f>dec!$AN$23</f>
        <v>0</v>
      </c>
      <c r="Q27" s="184">
        <f t="shared" ref="Q27:Q43" si="0">SUM(E27:P27)</f>
        <v>0</v>
      </c>
      <c r="R27" s="30"/>
      <c r="T27" s="57" t="s">
        <v>43</v>
      </c>
    </row>
    <row r="28" spans="2:20" ht="18.95" customHeight="1" x14ac:dyDescent="0.25">
      <c r="B28" s="16"/>
      <c r="C28" s="9"/>
      <c r="D28" s="36" t="s">
        <v>29</v>
      </c>
      <c r="E28" s="197">
        <f>jan!AN24</f>
        <v>0</v>
      </c>
      <c r="F28" s="198">
        <f>feb!AN24</f>
        <v>0</v>
      </c>
      <c r="G28" s="198">
        <f>mar!AN24</f>
        <v>0</v>
      </c>
      <c r="H28" s="198">
        <f>apr!AN24</f>
        <v>0</v>
      </c>
      <c r="I28" s="198">
        <f>may!AN24</f>
        <v>0</v>
      </c>
      <c r="J28" s="198">
        <f>jun!$AN$24</f>
        <v>0</v>
      </c>
      <c r="K28" s="198">
        <f>jul!$AN$24</f>
        <v>0</v>
      </c>
      <c r="L28" s="198">
        <f>aug!$AN$24</f>
        <v>0</v>
      </c>
      <c r="M28" s="198">
        <f>sep!$AN$24</f>
        <v>0</v>
      </c>
      <c r="N28" s="198">
        <f>oct!$AN$24</f>
        <v>0</v>
      </c>
      <c r="O28" s="198">
        <f>nov!$AN$24</f>
        <v>0</v>
      </c>
      <c r="P28" s="199">
        <f>dec!$AN$24</f>
        <v>0</v>
      </c>
      <c r="Q28" s="185">
        <f t="shared" si="0"/>
        <v>0</v>
      </c>
      <c r="R28" s="30"/>
      <c r="T28" s="57" t="s">
        <v>44</v>
      </c>
    </row>
    <row r="29" spans="2:20" ht="18.95" customHeight="1" x14ac:dyDescent="0.25">
      <c r="B29" s="16"/>
      <c r="C29" s="9"/>
      <c r="D29" s="35" t="s">
        <v>30</v>
      </c>
      <c r="E29" s="194">
        <f>jan!AN25</f>
        <v>0</v>
      </c>
      <c r="F29" s="195">
        <f>feb!AN25</f>
        <v>0</v>
      </c>
      <c r="G29" s="195">
        <f>mar!AN25</f>
        <v>0</v>
      </c>
      <c r="H29" s="195">
        <f>apr!AN25</f>
        <v>0</v>
      </c>
      <c r="I29" s="195">
        <f>may!AN25</f>
        <v>0</v>
      </c>
      <c r="J29" s="195">
        <f>jun!$AN$25</f>
        <v>0</v>
      </c>
      <c r="K29" s="195">
        <f>jul!$AN$25</f>
        <v>0</v>
      </c>
      <c r="L29" s="195">
        <f>aug!$AN$25</f>
        <v>0</v>
      </c>
      <c r="M29" s="195">
        <f>sep!$AN$25</f>
        <v>0</v>
      </c>
      <c r="N29" s="195">
        <f>oct!$AN$25</f>
        <v>0</v>
      </c>
      <c r="O29" s="195">
        <f>nov!$AN$25</f>
        <v>0</v>
      </c>
      <c r="P29" s="196">
        <f>dec!$AN$25</f>
        <v>0</v>
      </c>
      <c r="Q29" s="184">
        <f t="shared" si="0"/>
        <v>0</v>
      </c>
      <c r="R29" s="30"/>
      <c r="T29" s="57" t="s">
        <v>45</v>
      </c>
    </row>
    <row r="30" spans="2:20" ht="18.95" customHeight="1" x14ac:dyDescent="0.25">
      <c r="B30" s="16"/>
      <c r="C30" s="9"/>
      <c r="D30" s="36" t="s">
        <v>26</v>
      </c>
      <c r="E30" s="197">
        <f>jan!AN26</f>
        <v>0</v>
      </c>
      <c r="F30" s="198">
        <f>feb!AN26</f>
        <v>0</v>
      </c>
      <c r="G30" s="198">
        <f>mar!AN26</f>
        <v>0</v>
      </c>
      <c r="H30" s="198">
        <f>apr!AN26</f>
        <v>0</v>
      </c>
      <c r="I30" s="198">
        <f>may!AN26</f>
        <v>0</v>
      </c>
      <c r="J30" s="198">
        <f>jun!$AN$26</f>
        <v>0</v>
      </c>
      <c r="K30" s="198">
        <f>jul!$AN$26</f>
        <v>0</v>
      </c>
      <c r="L30" s="198">
        <f>aug!$AN$26</f>
        <v>0</v>
      </c>
      <c r="M30" s="198">
        <f>sep!$AN$26</f>
        <v>0</v>
      </c>
      <c r="N30" s="198">
        <f>oct!$AN$26</f>
        <v>0</v>
      </c>
      <c r="O30" s="198">
        <f>nov!$AN$26</f>
        <v>0</v>
      </c>
      <c r="P30" s="199">
        <f>dec!$AN$26</f>
        <v>0</v>
      </c>
      <c r="Q30" s="185">
        <f t="shared" si="0"/>
        <v>0</v>
      </c>
      <c r="R30" s="30"/>
      <c r="T30" s="57" t="s">
        <v>46</v>
      </c>
    </row>
    <row r="31" spans="2:20" ht="18.95" customHeight="1" x14ac:dyDescent="0.2">
      <c r="B31" s="16"/>
      <c r="C31" s="9"/>
      <c r="D31" s="35" t="s">
        <v>31</v>
      </c>
      <c r="E31" s="194">
        <f>jan!AN27</f>
        <v>0</v>
      </c>
      <c r="F31" s="195">
        <f>feb!AN27</f>
        <v>0</v>
      </c>
      <c r="G31" s="195">
        <f>mar!AN27</f>
        <v>0</v>
      </c>
      <c r="H31" s="195">
        <f>apr!AN27</f>
        <v>0</v>
      </c>
      <c r="I31" s="195">
        <f>may!AN27</f>
        <v>0</v>
      </c>
      <c r="J31" s="195">
        <f>jun!$AN$27</f>
        <v>0</v>
      </c>
      <c r="K31" s="195">
        <f>jul!$AN$27</f>
        <v>0</v>
      </c>
      <c r="L31" s="195">
        <f>aug!$AN$27</f>
        <v>0</v>
      </c>
      <c r="M31" s="195">
        <f>sep!$AN$27</f>
        <v>0</v>
      </c>
      <c r="N31" s="195">
        <f>oct!$AN$27</f>
        <v>0</v>
      </c>
      <c r="O31" s="195">
        <f>nov!$AN$27</f>
        <v>0</v>
      </c>
      <c r="P31" s="196">
        <f>dec!$AN$27</f>
        <v>0</v>
      </c>
      <c r="Q31" s="184">
        <f t="shared" si="0"/>
        <v>0</v>
      </c>
      <c r="R31" s="30"/>
    </row>
    <row r="32" spans="2:20" ht="18.95" customHeight="1" x14ac:dyDescent="0.2">
      <c r="B32" s="16"/>
      <c r="C32" s="9"/>
      <c r="D32" s="36" t="s">
        <v>32</v>
      </c>
      <c r="E32" s="197">
        <f>jan!AN28</f>
        <v>0</v>
      </c>
      <c r="F32" s="198">
        <f>feb!AN28</f>
        <v>0</v>
      </c>
      <c r="G32" s="198">
        <f>mar!AN28</f>
        <v>0</v>
      </c>
      <c r="H32" s="198">
        <f>apr!AN28</f>
        <v>0</v>
      </c>
      <c r="I32" s="198">
        <f>may!AN28</f>
        <v>0</v>
      </c>
      <c r="J32" s="198">
        <f>jun!$AN$28</f>
        <v>0</v>
      </c>
      <c r="K32" s="198">
        <f>jul!$AN$28</f>
        <v>0</v>
      </c>
      <c r="L32" s="198">
        <f>aug!$AN$28</f>
        <v>0</v>
      </c>
      <c r="M32" s="198">
        <f>sep!$AN$28</f>
        <v>0</v>
      </c>
      <c r="N32" s="198">
        <f>oct!$AN$28</f>
        <v>0</v>
      </c>
      <c r="O32" s="198">
        <f>nov!$AN$28</f>
        <v>0</v>
      </c>
      <c r="P32" s="199">
        <f>dec!$AN$28</f>
        <v>0</v>
      </c>
      <c r="Q32" s="185">
        <f t="shared" si="0"/>
        <v>0</v>
      </c>
      <c r="R32" s="51"/>
    </row>
    <row r="33" spans="2:18" ht="18.95" customHeight="1" x14ac:dyDescent="0.2">
      <c r="B33" s="16"/>
      <c r="C33" s="9"/>
      <c r="D33" s="35" t="s">
        <v>33</v>
      </c>
      <c r="E33" s="194">
        <f>jan!AN29</f>
        <v>0</v>
      </c>
      <c r="F33" s="195">
        <f>feb!AN29</f>
        <v>0</v>
      </c>
      <c r="G33" s="195">
        <f>mar!AN29</f>
        <v>0</v>
      </c>
      <c r="H33" s="195">
        <f>apr!AN29</f>
        <v>0</v>
      </c>
      <c r="I33" s="195">
        <f>may!AN29</f>
        <v>0</v>
      </c>
      <c r="J33" s="195">
        <f>jun!$AN$29</f>
        <v>0</v>
      </c>
      <c r="K33" s="195">
        <f>jul!$AN$29</f>
        <v>0</v>
      </c>
      <c r="L33" s="195">
        <f>aug!$AN$29</f>
        <v>0</v>
      </c>
      <c r="M33" s="195">
        <f>sep!$AN$29</f>
        <v>0</v>
      </c>
      <c r="N33" s="195">
        <f>oct!$AN$29</f>
        <v>0</v>
      </c>
      <c r="O33" s="195">
        <f>nov!$AN$29</f>
        <v>0</v>
      </c>
      <c r="P33" s="196">
        <f>dec!$AN$29</f>
        <v>0</v>
      </c>
      <c r="Q33" s="184">
        <f t="shared" si="0"/>
        <v>0</v>
      </c>
      <c r="R33" s="30"/>
    </row>
    <row r="34" spans="2:18" ht="18.95" customHeight="1" x14ac:dyDescent="0.2">
      <c r="B34" s="16"/>
      <c r="C34" s="9"/>
      <c r="D34" s="36" t="s">
        <v>34</v>
      </c>
      <c r="E34" s="197">
        <f>jan!AN30</f>
        <v>0</v>
      </c>
      <c r="F34" s="198">
        <f>feb!AN30</f>
        <v>0</v>
      </c>
      <c r="G34" s="198">
        <f>mar!AN30</f>
        <v>0</v>
      </c>
      <c r="H34" s="198">
        <f>apr!AN30</f>
        <v>0</v>
      </c>
      <c r="I34" s="198">
        <f>may!AN30</f>
        <v>0</v>
      </c>
      <c r="J34" s="198">
        <f>jun!$AN$30</f>
        <v>0</v>
      </c>
      <c r="K34" s="198">
        <f>jul!$AN$30</f>
        <v>0</v>
      </c>
      <c r="L34" s="198">
        <f>aug!$AN$30</f>
        <v>0</v>
      </c>
      <c r="M34" s="198">
        <f>sep!$AN$30</f>
        <v>0</v>
      </c>
      <c r="N34" s="198">
        <f>oct!$AN$30</f>
        <v>0</v>
      </c>
      <c r="O34" s="198">
        <f>nov!$AN$30</f>
        <v>0</v>
      </c>
      <c r="P34" s="199">
        <f>dec!$AN$30</f>
        <v>0</v>
      </c>
      <c r="Q34" s="185">
        <f t="shared" si="0"/>
        <v>0</v>
      </c>
      <c r="R34" s="30"/>
    </row>
    <row r="35" spans="2:18" ht="18.95" customHeight="1" thickBot="1" x14ac:dyDescent="0.25">
      <c r="B35" s="16"/>
      <c r="C35" s="9"/>
      <c r="D35" s="177" t="s">
        <v>35</v>
      </c>
      <c r="E35" s="200">
        <f>jan!AN31</f>
        <v>0</v>
      </c>
      <c r="F35" s="201">
        <f>feb!AN31</f>
        <v>0</v>
      </c>
      <c r="G35" s="201">
        <f>mar!AN31</f>
        <v>0</v>
      </c>
      <c r="H35" s="201">
        <f>apr!AN31</f>
        <v>0</v>
      </c>
      <c r="I35" s="201">
        <f>may!AN31</f>
        <v>0</v>
      </c>
      <c r="J35" s="201">
        <f>jun!$AN$31</f>
        <v>0</v>
      </c>
      <c r="K35" s="201">
        <f>jul!$AN$31</f>
        <v>0</v>
      </c>
      <c r="L35" s="201">
        <f>aug!$AN$31</f>
        <v>0</v>
      </c>
      <c r="M35" s="201">
        <f>sep!$AN$31</f>
        <v>0</v>
      </c>
      <c r="N35" s="201">
        <f>oct!$AN$31</f>
        <v>0</v>
      </c>
      <c r="O35" s="201">
        <f>nov!$AN$31</f>
        <v>0</v>
      </c>
      <c r="P35" s="202">
        <f>dec!$AN$31</f>
        <v>0</v>
      </c>
      <c r="Q35" s="186">
        <f t="shared" si="0"/>
        <v>0</v>
      </c>
      <c r="R35" s="30"/>
    </row>
    <row r="36" spans="2:18" ht="18.95" customHeight="1" thickBot="1" x14ac:dyDescent="0.25">
      <c r="B36" s="16"/>
      <c r="C36" s="9"/>
      <c r="D36" s="229" t="s">
        <v>53</v>
      </c>
      <c r="E36" s="203">
        <f t="shared" ref="E36:Q36" si="1">SUM(E26:E35)</f>
        <v>0</v>
      </c>
      <c r="F36" s="203">
        <f t="shared" si="1"/>
        <v>0</v>
      </c>
      <c r="G36" s="203">
        <f t="shared" si="1"/>
        <v>0</v>
      </c>
      <c r="H36" s="203">
        <f t="shared" si="1"/>
        <v>0</v>
      </c>
      <c r="I36" s="203">
        <f t="shared" si="1"/>
        <v>0</v>
      </c>
      <c r="J36" s="203">
        <f t="shared" si="1"/>
        <v>0</v>
      </c>
      <c r="K36" s="203">
        <f t="shared" si="1"/>
        <v>0</v>
      </c>
      <c r="L36" s="203">
        <f t="shared" si="1"/>
        <v>0</v>
      </c>
      <c r="M36" s="203">
        <f t="shared" si="1"/>
        <v>0</v>
      </c>
      <c r="N36" s="203">
        <f t="shared" si="1"/>
        <v>0</v>
      </c>
      <c r="O36" s="203">
        <f t="shared" si="1"/>
        <v>0</v>
      </c>
      <c r="P36" s="203">
        <f t="shared" si="1"/>
        <v>0</v>
      </c>
      <c r="Q36" s="233">
        <f t="shared" si="1"/>
        <v>0</v>
      </c>
      <c r="R36" s="30"/>
    </row>
    <row r="37" spans="2:18" ht="26.25" thickBot="1" x14ac:dyDescent="0.25">
      <c r="B37" s="16"/>
      <c r="C37" s="9"/>
      <c r="D37" s="228" t="s">
        <v>70</v>
      </c>
      <c r="E37" s="216">
        <f t="shared" ref="E37:P37" si="2">MROUND(E36,0.5)</f>
        <v>0</v>
      </c>
      <c r="F37" s="216">
        <f t="shared" si="2"/>
        <v>0</v>
      </c>
      <c r="G37" s="216">
        <f t="shared" si="2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16">
        <f t="shared" si="2"/>
        <v>0</v>
      </c>
      <c r="L37" s="216">
        <f t="shared" si="2"/>
        <v>0</v>
      </c>
      <c r="M37" s="216">
        <f t="shared" si="2"/>
        <v>0</v>
      </c>
      <c r="N37" s="216">
        <f t="shared" si="2"/>
        <v>0</v>
      </c>
      <c r="O37" s="216">
        <f t="shared" si="2"/>
        <v>0</v>
      </c>
      <c r="P37" s="216">
        <f t="shared" si="2"/>
        <v>0</v>
      </c>
      <c r="Q37" s="217">
        <f>MROUND(Q36,0.5)</f>
        <v>0</v>
      </c>
      <c r="R37" s="30"/>
    </row>
    <row r="38" spans="2:18" x14ac:dyDescent="0.2">
      <c r="B38" s="16"/>
      <c r="C38" s="9"/>
      <c r="D38" s="231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30"/>
    </row>
    <row r="39" spans="2:18" ht="18.95" customHeight="1" x14ac:dyDescent="0.2">
      <c r="B39" s="16"/>
      <c r="C39" s="9"/>
      <c r="D39" s="9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30"/>
    </row>
    <row r="40" spans="2:18" ht="18.95" customHeight="1" thickBot="1" x14ac:dyDescent="0.25">
      <c r="B40" s="16"/>
      <c r="C40" s="9"/>
      <c r="D40" s="139" t="s">
        <v>54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30"/>
    </row>
    <row r="41" spans="2:18" ht="18.95" customHeight="1" x14ac:dyDescent="0.2">
      <c r="B41" s="16"/>
      <c r="C41" s="356"/>
      <c r="D41" s="224" t="s">
        <v>38</v>
      </c>
      <c r="E41" s="191">
        <f>jan!$AM$45</f>
        <v>0</v>
      </c>
      <c r="F41" s="191">
        <f>feb!$AM$46</f>
        <v>0</v>
      </c>
      <c r="G41" s="191">
        <f>mar!$AM$45</f>
        <v>0</v>
      </c>
      <c r="H41" s="191">
        <f>apr!$AM$45</f>
        <v>0</v>
      </c>
      <c r="I41" s="191">
        <f>may!$AM$45</f>
        <v>0</v>
      </c>
      <c r="J41" s="191">
        <f>jun!$AM$45</f>
        <v>0</v>
      </c>
      <c r="K41" s="191">
        <f>jul!$AM$45</f>
        <v>0</v>
      </c>
      <c r="L41" s="191">
        <f>aug!$AM$45</f>
        <v>0</v>
      </c>
      <c r="M41" s="191">
        <f>sep!$AM$45</f>
        <v>0</v>
      </c>
      <c r="N41" s="191">
        <f>oct!$AM$45</f>
        <v>0</v>
      </c>
      <c r="O41" s="191">
        <f>nov!$AM$45</f>
        <v>0</v>
      </c>
      <c r="P41" s="191">
        <f>dec!$AM$45</f>
        <v>0</v>
      </c>
      <c r="Q41" s="187">
        <f>SUM(E41:P41)</f>
        <v>0</v>
      </c>
      <c r="R41" s="30"/>
    </row>
    <row r="42" spans="2:18" ht="18.95" customHeight="1" x14ac:dyDescent="0.2">
      <c r="B42" s="16"/>
      <c r="C42" s="356"/>
      <c r="D42" s="225" t="s">
        <v>64</v>
      </c>
      <c r="E42" s="194">
        <f>jan!$AM$46</f>
        <v>0</v>
      </c>
      <c r="F42" s="194">
        <f>feb!$AM$46</f>
        <v>0</v>
      </c>
      <c r="G42" s="194">
        <f>mar!$AM$46</f>
        <v>0</v>
      </c>
      <c r="H42" s="194">
        <f>apr!$AM$46</f>
        <v>0</v>
      </c>
      <c r="I42" s="194">
        <f>may!$AM$46</f>
        <v>0</v>
      </c>
      <c r="J42" s="194">
        <f>jun!$AM$46</f>
        <v>0</v>
      </c>
      <c r="K42" s="194">
        <f>jul!$AM$46</f>
        <v>0</v>
      </c>
      <c r="L42" s="194">
        <f>aug!$AM$46</f>
        <v>0</v>
      </c>
      <c r="M42" s="194">
        <f>sep!$AM$46</f>
        <v>0</v>
      </c>
      <c r="N42" s="194">
        <f>oct!$AM$46</f>
        <v>0</v>
      </c>
      <c r="O42" s="194">
        <f>nov!$AM$46</f>
        <v>0</v>
      </c>
      <c r="P42" s="194">
        <f>dec!$AM$46</f>
        <v>0</v>
      </c>
      <c r="Q42" s="188">
        <f>SUM(E42:P42)</f>
        <v>0</v>
      </c>
      <c r="R42" s="30"/>
    </row>
    <row r="43" spans="2:18" s="58" customFormat="1" ht="39" thickBot="1" x14ac:dyDescent="0.35">
      <c r="B43" s="52"/>
      <c r="C43" s="356"/>
      <c r="D43" s="226" t="s">
        <v>75</v>
      </c>
      <c r="E43" s="204">
        <f>jan!$AM$47</f>
        <v>0</v>
      </c>
      <c r="F43" s="204">
        <f>feb!$AM$48</f>
        <v>0</v>
      </c>
      <c r="G43" s="204">
        <f>mar!$AM$47</f>
        <v>0</v>
      </c>
      <c r="H43" s="204">
        <f>apr!$AM$47</f>
        <v>0</v>
      </c>
      <c r="I43" s="204">
        <f>may!$AM$47</f>
        <v>0</v>
      </c>
      <c r="J43" s="204">
        <f>jun!$AM$47</f>
        <v>0</v>
      </c>
      <c r="K43" s="204">
        <f>jul!$AM$47</f>
        <v>0</v>
      </c>
      <c r="L43" s="204">
        <f>aug!$AM$47</f>
        <v>0</v>
      </c>
      <c r="M43" s="204">
        <f>sep!$AM$47</f>
        <v>0</v>
      </c>
      <c r="N43" s="204">
        <f>oct!$AM$47</f>
        <v>0</v>
      </c>
      <c r="O43" s="204">
        <f>nov!$AM$47</f>
        <v>0</v>
      </c>
      <c r="P43" s="204">
        <f>dec!$AM$47</f>
        <v>0</v>
      </c>
      <c r="Q43" s="189">
        <f t="shared" si="0"/>
        <v>0</v>
      </c>
      <c r="R43" s="53"/>
    </row>
    <row r="44" spans="2:18" ht="18.95" customHeight="1" thickBot="1" x14ac:dyDescent="0.25">
      <c r="B44" s="16"/>
      <c r="C44" s="9"/>
      <c r="D44" s="227" t="s">
        <v>63</v>
      </c>
      <c r="E44" s="205">
        <f>E42+E43</f>
        <v>0</v>
      </c>
      <c r="F44" s="205">
        <f t="shared" ref="F44:P44" si="3">F42+F43</f>
        <v>0</v>
      </c>
      <c r="G44" s="205">
        <f t="shared" si="3"/>
        <v>0</v>
      </c>
      <c r="H44" s="205">
        <f t="shared" si="3"/>
        <v>0</v>
      </c>
      <c r="I44" s="205">
        <f t="shared" si="3"/>
        <v>0</v>
      </c>
      <c r="J44" s="205">
        <f t="shared" si="3"/>
        <v>0</v>
      </c>
      <c r="K44" s="205">
        <f t="shared" si="3"/>
        <v>0</v>
      </c>
      <c r="L44" s="205">
        <f t="shared" si="3"/>
        <v>0</v>
      </c>
      <c r="M44" s="205">
        <f t="shared" si="3"/>
        <v>0</v>
      </c>
      <c r="N44" s="205">
        <f t="shared" si="3"/>
        <v>0</v>
      </c>
      <c r="O44" s="205">
        <f t="shared" si="3"/>
        <v>0</v>
      </c>
      <c r="P44" s="205">
        <f t="shared" si="3"/>
        <v>0</v>
      </c>
      <c r="Q44" s="190">
        <f>SUM(E44:P44)</f>
        <v>0</v>
      </c>
      <c r="R44" s="30"/>
    </row>
    <row r="45" spans="2:18" ht="26.25" thickBot="1" x14ac:dyDescent="0.25">
      <c r="B45" s="16"/>
      <c r="C45" s="9"/>
      <c r="D45" s="228" t="s">
        <v>69</v>
      </c>
      <c r="E45" s="216">
        <f t="shared" ref="E45:Q45" si="4">MROUND(E44,0.5)</f>
        <v>0</v>
      </c>
      <c r="F45" s="216">
        <f>MROUND(F44,0.5)</f>
        <v>0</v>
      </c>
      <c r="G45" s="216">
        <f t="shared" si="4"/>
        <v>0</v>
      </c>
      <c r="H45" s="216">
        <f t="shared" si="4"/>
        <v>0</v>
      </c>
      <c r="I45" s="216">
        <f t="shared" si="4"/>
        <v>0</v>
      </c>
      <c r="J45" s="216">
        <f t="shared" si="4"/>
        <v>0</v>
      </c>
      <c r="K45" s="216">
        <f t="shared" si="4"/>
        <v>0</v>
      </c>
      <c r="L45" s="216">
        <f t="shared" si="4"/>
        <v>0</v>
      </c>
      <c r="M45" s="216">
        <f t="shared" si="4"/>
        <v>0</v>
      </c>
      <c r="N45" s="216">
        <f t="shared" si="4"/>
        <v>0</v>
      </c>
      <c r="O45" s="216">
        <f t="shared" si="4"/>
        <v>0</v>
      </c>
      <c r="P45" s="216">
        <f t="shared" si="4"/>
        <v>0</v>
      </c>
      <c r="Q45" s="217">
        <f t="shared" si="4"/>
        <v>0</v>
      </c>
      <c r="R45" s="30"/>
    </row>
    <row r="46" spans="2:18" x14ac:dyDescent="0.2">
      <c r="B46" s="16"/>
      <c r="C46" s="9"/>
      <c r="D46" s="231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30"/>
    </row>
    <row r="47" spans="2:18" ht="18.95" customHeight="1" x14ac:dyDescent="0.2">
      <c r="B47" s="16"/>
      <c r="C47" s="9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30"/>
    </row>
    <row r="48" spans="2:18" ht="18.95" customHeight="1" x14ac:dyDescent="0.2">
      <c r="B48" s="16"/>
      <c r="C48" s="9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30"/>
    </row>
    <row r="49" spans="2:18" ht="18.95" customHeight="1" x14ac:dyDescent="0.2">
      <c r="B49" s="16"/>
      <c r="C49" s="9"/>
      <c r="D49" s="64"/>
      <c r="E49" s="22"/>
      <c r="F49" s="1"/>
      <c r="G49" s="1"/>
      <c r="H49" s="1"/>
      <c r="I49" s="22"/>
      <c r="J49" s="22"/>
      <c r="K49" s="22"/>
      <c r="L49" s="22"/>
      <c r="M49" s="22"/>
      <c r="N49" s="22"/>
      <c r="O49" s="22"/>
      <c r="P49" s="22"/>
      <c r="Q49" s="65"/>
      <c r="R49" s="30"/>
    </row>
    <row r="50" spans="2:18" ht="18.95" customHeight="1" x14ac:dyDescent="0.2">
      <c r="B50" s="16"/>
      <c r="C50" s="9"/>
      <c r="D50" s="64"/>
      <c r="E50" s="9"/>
      <c r="F50" s="1"/>
      <c r="G50" s="1"/>
      <c r="H50" s="1"/>
      <c r="I50" s="9"/>
      <c r="J50" s="9"/>
      <c r="K50" s="9"/>
      <c r="L50" s="9"/>
      <c r="M50" s="9"/>
      <c r="N50" s="9"/>
      <c r="O50" s="9"/>
      <c r="P50" s="9"/>
      <c r="Q50" s="65"/>
      <c r="R50" s="30"/>
    </row>
    <row r="51" spans="2:18" ht="18.95" customHeight="1" thickBot="1" x14ac:dyDescent="0.25">
      <c r="B51" s="16"/>
      <c r="C51" s="9"/>
      <c r="D51" s="23"/>
      <c r="E51" s="23"/>
      <c r="F51" s="23"/>
      <c r="G51" s="23"/>
      <c r="H51" s="9"/>
      <c r="I51" s="9"/>
      <c r="J51" s="9"/>
      <c r="K51" s="23"/>
      <c r="L51" s="23"/>
      <c r="M51" s="23"/>
      <c r="N51" s="23"/>
      <c r="O51" s="23"/>
      <c r="P51" s="9"/>
      <c r="Q51" s="65"/>
      <c r="R51" s="30"/>
    </row>
    <row r="52" spans="2:18" ht="18.95" customHeight="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9"/>
      <c r="K52" s="14" t="s">
        <v>21</v>
      </c>
      <c r="L52" s="9"/>
      <c r="M52" s="9"/>
      <c r="N52" s="9"/>
      <c r="O52" s="9"/>
      <c r="P52" s="9"/>
      <c r="Q52" s="65"/>
      <c r="R52" s="30"/>
    </row>
    <row r="53" spans="2:18" ht="18.95" customHeight="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5"/>
      <c r="R53" s="30"/>
    </row>
    <row r="54" spans="2:18" ht="18.95" customHeight="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5"/>
      <c r="R54" s="30"/>
    </row>
    <row r="55" spans="2:18" ht="18.95" customHeight="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5"/>
      <c r="R55" s="30"/>
    </row>
    <row r="56" spans="2:18" ht="18.95" customHeight="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65"/>
      <c r="R56" s="30"/>
    </row>
    <row r="57" spans="2:18" ht="18.95" customHeight="1" thickBot="1" x14ac:dyDescent="0.25">
      <c r="B57" s="16"/>
      <c r="C57" s="9"/>
      <c r="D57" s="148"/>
      <c r="E57" s="23"/>
      <c r="F57" s="23"/>
      <c r="G57" s="23"/>
      <c r="H57" s="9"/>
      <c r="I57" s="9"/>
      <c r="J57" s="9"/>
      <c r="K57" s="355"/>
      <c r="L57" s="355"/>
      <c r="M57" s="355"/>
      <c r="N57" s="355"/>
      <c r="O57" s="355"/>
      <c r="P57" s="9"/>
      <c r="Q57" s="65"/>
      <c r="R57" s="30"/>
    </row>
    <row r="58" spans="2:18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9"/>
      <c r="K58" s="14" t="s">
        <v>22</v>
      </c>
      <c r="L58" s="9"/>
      <c r="M58" s="9"/>
      <c r="N58" s="9"/>
      <c r="O58" s="9"/>
      <c r="P58" s="9"/>
      <c r="Q58" s="9"/>
      <c r="R58" s="30"/>
    </row>
    <row r="59" spans="2:18" x14ac:dyDescent="0.2">
      <c r="B59" s="16"/>
      <c r="C59" s="9"/>
      <c r="D59" s="14"/>
      <c r="E59" s="14"/>
      <c r="F59" s="9"/>
      <c r="G59" s="9"/>
      <c r="H59" s="9"/>
      <c r="I59" s="9"/>
      <c r="J59" s="9"/>
      <c r="K59" s="14"/>
      <c r="L59" s="9"/>
      <c r="M59" s="9"/>
      <c r="N59" s="9"/>
      <c r="O59" s="9"/>
      <c r="P59" s="9"/>
      <c r="Q59" s="9"/>
      <c r="R59" s="30"/>
    </row>
    <row r="60" spans="2:18" x14ac:dyDescent="0.2">
      <c r="B60" s="16"/>
      <c r="C60" s="9"/>
      <c r="D60" s="14"/>
      <c r="E60" s="14"/>
      <c r="F60" s="9"/>
      <c r="G60" s="9"/>
      <c r="H60" s="9"/>
      <c r="I60" s="9"/>
      <c r="J60" s="9"/>
      <c r="K60" s="14"/>
      <c r="L60" s="9"/>
      <c r="M60" s="9"/>
      <c r="N60" s="9"/>
      <c r="O60" s="9"/>
      <c r="P60" s="9"/>
      <c r="Q60" s="9"/>
      <c r="R60" s="30"/>
    </row>
    <row r="61" spans="2:18" x14ac:dyDescent="0.2">
      <c r="B61" s="1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30"/>
    </row>
    <row r="62" spans="2:18" x14ac:dyDescent="0.2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6"/>
    </row>
    <row r="64" spans="2:18" hidden="1" x14ac:dyDescent="0.2"/>
    <row r="65" spans="4:13" ht="15.75" hidden="1" x14ac:dyDescent="0.25">
      <c r="D65" s="59" t="s">
        <v>17</v>
      </c>
      <c r="E65" s="60"/>
      <c r="F65" s="60"/>
      <c r="M65" s="24" t="s">
        <v>5</v>
      </c>
    </row>
    <row r="66" spans="4:13" ht="15.75" hidden="1" x14ac:dyDescent="0.25">
      <c r="D66" s="59"/>
      <c r="E66" s="60"/>
      <c r="F66" s="60"/>
    </row>
    <row r="67" spans="4:13" ht="12" hidden="1" customHeight="1" x14ac:dyDescent="0.25">
      <c r="D67" s="60" t="s">
        <v>13</v>
      </c>
      <c r="E67" s="60"/>
      <c r="F67" s="60"/>
    </row>
    <row r="68" spans="4:13" ht="15.75" hidden="1" x14ac:dyDescent="0.25">
      <c r="D68" s="60"/>
      <c r="E68" s="60"/>
      <c r="F68" s="60"/>
    </row>
    <row r="69" spans="4:13" ht="15.75" hidden="1" x14ac:dyDescent="0.25">
      <c r="D69" s="60" t="s">
        <v>14</v>
      </c>
      <c r="E69" s="60"/>
      <c r="F69" s="60"/>
    </row>
    <row r="70" spans="4:13" ht="15.75" hidden="1" x14ac:dyDescent="0.25">
      <c r="D70" s="60"/>
      <c r="E70" s="60"/>
      <c r="F70" s="60"/>
    </row>
    <row r="71" spans="4:13" ht="15.75" hidden="1" x14ac:dyDescent="0.25">
      <c r="D71" s="60" t="s">
        <v>15</v>
      </c>
      <c r="E71" s="60"/>
      <c r="F71" s="60"/>
      <c r="H71" s="60">
        <v>1720</v>
      </c>
    </row>
    <row r="72" spans="4:13" ht="15.75" hidden="1" x14ac:dyDescent="0.25">
      <c r="D72" s="60"/>
      <c r="E72" s="60"/>
      <c r="F72" s="60"/>
    </row>
    <row r="73" spans="4:13" ht="15.75" hidden="1" x14ac:dyDescent="0.25">
      <c r="D73" s="60" t="s">
        <v>16</v>
      </c>
      <c r="E73" s="60"/>
      <c r="F73" s="60"/>
    </row>
    <row r="74" spans="4:13" ht="15.75" hidden="1" x14ac:dyDescent="0.25">
      <c r="D74" s="60"/>
      <c r="E74" s="60"/>
      <c r="F74" s="60"/>
    </row>
    <row r="75" spans="4:13" ht="15.75" hidden="1" x14ac:dyDescent="0.25">
      <c r="D75" s="60" t="s">
        <v>18</v>
      </c>
      <c r="E75" s="60"/>
      <c r="F75" s="60"/>
    </row>
    <row r="76" spans="4:13" ht="15.75" x14ac:dyDescent="0.25">
      <c r="D76" s="60"/>
      <c r="E76" s="60"/>
      <c r="F76" s="60"/>
    </row>
    <row r="77" spans="4:13" ht="15.75" x14ac:dyDescent="0.25">
      <c r="D77" s="60"/>
      <c r="E77" s="60"/>
      <c r="F77" s="60"/>
    </row>
  </sheetData>
  <sheetProtection sheet="1" objects="1" scenarios="1"/>
  <dataConsolidate/>
  <mergeCells count="22">
    <mergeCell ref="E16:F16"/>
    <mergeCell ref="H16:I16"/>
    <mergeCell ref="E6:I6"/>
    <mergeCell ref="E8:I8"/>
    <mergeCell ref="E10:I10"/>
    <mergeCell ref="E12:I12"/>
    <mergeCell ref="E14:I14"/>
    <mergeCell ref="Q21:Q25"/>
    <mergeCell ref="C41:C43"/>
    <mergeCell ref="K57:O57"/>
    <mergeCell ref="K21:K25"/>
    <mergeCell ref="L21:L25"/>
    <mergeCell ref="M21:M25"/>
    <mergeCell ref="N21:N25"/>
    <mergeCell ref="O21:O25"/>
    <mergeCell ref="P21:P25"/>
    <mergeCell ref="E21:E25"/>
    <mergeCell ref="F21:F25"/>
    <mergeCell ref="G21:G25"/>
    <mergeCell ref="H21:H25"/>
    <mergeCell ref="I21:I25"/>
    <mergeCell ref="J21:J25"/>
  </mergeCells>
  <hyperlinks>
    <hyperlink ref="P21:P25" location="dec!A1" display="dec!A1" xr:uid="{43E01110-B237-4FCD-A280-BADF3942D9EC}"/>
    <hyperlink ref="O21:O25" location="nov!A1" display="nov!A1" xr:uid="{C4320ABF-1597-4DDA-B28E-597F2F976440}"/>
    <hyperlink ref="N21:N25" location="oct!A1" display="oct!A1" xr:uid="{9561388C-9FD5-4F2A-9BBD-5904FAE57D56}"/>
    <hyperlink ref="M21:M25" location="sep!A1" display="sep!A1" xr:uid="{509A051C-5CED-4667-8D7A-D309C49EDCD4}"/>
    <hyperlink ref="L21:L25" location="aug!A1" display="aug!A1" xr:uid="{04BAAE3D-38E6-49D2-BB80-585714565E23}"/>
    <hyperlink ref="K21:K25" location="jul!A1" display="jul!A1" xr:uid="{A719B097-A374-47FC-BB94-F74F84DD3A71}"/>
    <hyperlink ref="J21:J25" location="jun!A1" display="jun!A1" xr:uid="{CDF74B17-C690-403C-9750-1F3BCD9C4258}"/>
    <hyperlink ref="I21:I25" location="may!A1" display="may!A1" xr:uid="{CAC77D36-4390-4918-A3DF-69687152A81E}"/>
    <hyperlink ref="H21:H25" location="apr!A1" display="apr!A1" xr:uid="{3650CF9A-F343-478D-9618-5A1656A45DA8}"/>
    <hyperlink ref="E21:E25" location="mar!A1" display="mar!A1" xr:uid="{2FFA463D-ABB9-431D-BF96-8C691AE6C4A1}"/>
  </hyperlinks>
  <pageMargins left="0.75" right="0.75" top="1" bottom="1" header="0.5" footer="0.5"/>
  <pageSetup paperSize="9" scale="53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V62"/>
  <sheetViews>
    <sheetView topLeftCell="A4" zoomScaleNormal="100" workbookViewId="0">
      <selection activeCell="AB31" sqref="AB3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84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'Summary annual time 2026 (hour)'!E16</f>
        <v>46023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368">
        <f>H16</f>
        <v>46023</v>
      </c>
      <c r="I19" s="279">
        <f>H19+1</f>
        <v>46024</v>
      </c>
      <c r="J19" s="279">
        <f t="shared" ref="J19:AL19" si="0">I19+1</f>
        <v>46025</v>
      </c>
      <c r="K19" s="282">
        <f t="shared" si="0"/>
        <v>46026</v>
      </c>
      <c r="L19" s="279">
        <f t="shared" si="0"/>
        <v>46027</v>
      </c>
      <c r="M19" s="282">
        <f t="shared" si="0"/>
        <v>46028</v>
      </c>
      <c r="N19" s="279">
        <f t="shared" si="0"/>
        <v>46029</v>
      </c>
      <c r="O19" s="279">
        <f t="shared" si="0"/>
        <v>46030</v>
      </c>
      <c r="P19" s="279">
        <f t="shared" si="0"/>
        <v>46031</v>
      </c>
      <c r="Q19" s="282">
        <f t="shared" si="0"/>
        <v>46032</v>
      </c>
      <c r="R19" s="282">
        <f t="shared" si="0"/>
        <v>46033</v>
      </c>
      <c r="S19" s="279">
        <f t="shared" si="0"/>
        <v>46034</v>
      </c>
      <c r="T19" s="279">
        <f t="shared" si="0"/>
        <v>46035</v>
      </c>
      <c r="U19" s="279">
        <f t="shared" si="0"/>
        <v>46036</v>
      </c>
      <c r="V19" s="279">
        <f t="shared" si="0"/>
        <v>46037</v>
      </c>
      <c r="W19" s="279">
        <f t="shared" si="0"/>
        <v>46038</v>
      </c>
      <c r="X19" s="282">
        <f t="shared" si="0"/>
        <v>46039</v>
      </c>
      <c r="Y19" s="282">
        <f t="shared" si="0"/>
        <v>46040</v>
      </c>
      <c r="Z19" s="279">
        <f t="shared" si="0"/>
        <v>46041</v>
      </c>
      <c r="AA19" s="279">
        <f t="shared" si="0"/>
        <v>46042</v>
      </c>
      <c r="AB19" s="279">
        <f t="shared" si="0"/>
        <v>46043</v>
      </c>
      <c r="AC19" s="279">
        <f t="shared" si="0"/>
        <v>46044</v>
      </c>
      <c r="AD19" s="279">
        <f t="shared" si="0"/>
        <v>46045</v>
      </c>
      <c r="AE19" s="282">
        <f t="shared" si="0"/>
        <v>46046</v>
      </c>
      <c r="AF19" s="282">
        <f t="shared" ref="AF19" si="1">AE19+1</f>
        <v>46047</v>
      </c>
      <c r="AG19" s="279">
        <f t="shared" ref="AG19" si="2">AF19+1</f>
        <v>46048</v>
      </c>
      <c r="AH19" s="279">
        <f t="shared" ref="AH19" si="3">AG19+1</f>
        <v>46049</v>
      </c>
      <c r="AI19" s="279">
        <f t="shared" ref="AI19" si="4">AH19+1</f>
        <v>46050</v>
      </c>
      <c r="AJ19" s="279">
        <f t="shared" si="0"/>
        <v>46051</v>
      </c>
      <c r="AK19" s="279">
        <f t="shared" si="0"/>
        <v>46052</v>
      </c>
      <c r="AL19" s="282">
        <f t="shared" si="0"/>
        <v>46053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369"/>
      <c r="I20" s="280"/>
      <c r="J20" s="280"/>
      <c r="K20" s="283"/>
      <c r="L20" s="280"/>
      <c r="M20" s="283"/>
      <c r="N20" s="280"/>
      <c r="O20" s="280"/>
      <c r="P20" s="280"/>
      <c r="Q20" s="283"/>
      <c r="R20" s="283"/>
      <c r="S20" s="280"/>
      <c r="T20" s="280"/>
      <c r="U20" s="280"/>
      <c r="V20" s="280"/>
      <c r="W20" s="280"/>
      <c r="X20" s="283"/>
      <c r="Y20" s="283"/>
      <c r="Z20" s="280"/>
      <c r="AA20" s="280"/>
      <c r="AB20" s="280"/>
      <c r="AC20" s="280"/>
      <c r="AD20" s="280"/>
      <c r="AE20" s="283"/>
      <c r="AF20" s="283"/>
      <c r="AG20" s="280"/>
      <c r="AH20" s="280"/>
      <c r="AI20" s="280"/>
      <c r="AJ20" s="280"/>
      <c r="AK20" s="280"/>
      <c r="AL20" s="283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370"/>
      <c r="I21" s="281"/>
      <c r="J21" s="281"/>
      <c r="K21" s="284"/>
      <c r="L21" s="281"/>
      <c r="M21" s="284"/>
      <c r="N21" s="281"/>
      <c r="O21" s="281"/>
      <c r="P21" s="281"/>
      <c r="Q21" s="284"/>
      <c r="R21" s="284"/>
      <c r="S21" s="281"/>
      <c r="T21" s="281"/>
      <c r="U21" s="281"/>
      <c r="V21" s="281"/>
      <c r="W21" s="281"/>
      <c r="X21" s="284"/>
      <c r="Y21" s="284"/>
      <c r="Z21" s="281"/>
      <c r="AA21" s="281"/>
      <c r="AB21" s="281"/>
      <c r="AC21" s="281"/>
      <c r="AD21" s="281"/>
      <c r="AE21" s="284"/>
      <c r="AF21" s="284"/>
      <c r="AG21" s="281"/>
      <c r="AH21" s="281"/>
      <c r="AI21" s="281"/>
      <c r="AJ21" s="281"/>
      <c r="AK21" s="281"/>
      <c r="AL21" s="284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385"/>
      <c r="F22" s="386"/>
      <c r="G22" s="387"/>
      <c r="H22" s="88"/>
      <c r="I22" s="87"/>
      <c r="J22" s="87"/>
      <c r="K22" s="88"/>
      <c r="L22" s="87"/>
      <c r="M22" s="88"/>
      <c r="N22" s="87"/>
      <c r="O22" s="87"/>
      <c r="P22" s="87"/>
      <c r="Q22" s="88"/>
      <c r="R22" s="88"/>
      <c r="S22" s="87"/>
      <c r="T22" s="87"/>
      <c r="U22" s="87"/>
      <c r="V22" s="87"/>
      <c r="W22" s="87"/>
      <c r="X22" s="88"/>
      <c r="Y22" s="88"/>
      <c r="Z22" s="87"/>
      <c r="AA22" s="87"/>
      <c r="AB22" s="87"/>
      <c r="AC22" s="87"/>
      <c r="AD22" s="87"/>
      <c r="AE22" s="88"/>
      <c r="AF22" s="88"/>
      <c r="AG22" s="87"/>
      <c r="AH22" s="87"/>
      <c r="AI22" s="87"/>
      <c r="AJ22" s="87"/>
      <c r="AK22" s="87"/>
      <c r="AL22" s="88"/>
      <c r="AM22" s="48">
        <f t="shared" ref="AM22:AM31" si="5">SUM(H22:AL22)</f>
        <v>0</v>
      </c>
      <c r="AN22" s="48">
        <f t="shared" ref="AN22:AN31" si="6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65"/>
      <c r="F23" s="366"/>
      <c r="G23" s="367"/>
      <c r="H23" s="90"/>
      <c r="I23" s="89"/>
      <c r="J23" s="89"/>
      <c r="K23" s="90"/>
      <c r="L23" s="89"/>
      <c r="M23" s="90"/>
      <c r="N23" s="89"/>
      <c r="O23" s="89"/>
      <c r="P23" s="89"/>
      <c r="Q23" s="90"/>
      <c r="R23" s="90"/>
      <c r="S23" s="89"/>
      <c r="T23" s="89"/>
      <c r="U23" s="89"/>
      <c r="V23" s="89"/>
      <c r="W23" s="89"/>
      <c r="X23" s="90"/>
      <c r="Y23" s="90"/>
      <c r="Z23" s="89"/>
      <c r="AA23" s="89"/>
      <c r="AB23" s="89"/>
      <c r="AC23" s="89"/>
      <c r="AD23" s="89"/>
      <c r="AE23" s="90"/>
      <c r="AF23" s="90"/>
      <c r="AG23" s="89"/>
      <c r="AH23" s="89"/>
      <c r="AI23" s="89"/>
      <c r="AJ23" s="89"/>
      <c r="AK23" s="89"/>
      <c r="AL23" s="90"/>
      <c r="AM23" s="17">
        <f t="shared" si="5"/>
        <v>0</v>
      </c>
      <c r="AN23" s="17">
        <f t="shared" si="6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380"/>
      <c r="F24" s="381"/>
      <c r="G24" s="382"/>
      <c r="H24" s="93"/>
      <c r="I24" s="92"/>
      <c r="J24" s="92"/>
      <c r="K24" s="93"/>
      <c r="L24" s="92"/>
      <c r="M24" s="93"/>
      <c r="N24" s="92"/>
      <c r="O24" s="92"/>
      <c r="P24" s="92"/>
      <c r="Q24" s="93"/>
      <c r="R24" s="93"/>
      <c r="S24" s="92"/>
      <c r="T24" s="92"/>
      <c r="U24" s="92"/>
      <c r="V24" s="92"/>
      <c r="W24" s="92"/>
      <c r="X24" s="93"/>
      <c r="Y24" s="93"/>
      <c r="Z24" s="92"/>
      <c r="AA24" s="92"/>
      <c r="AB24" s="92"/>
      <c r="AC24" s="92"/>
      <c r="AD24" s="92"/>
      <c r="AE24" s="93"/>
      <c r="AF24" s="93"/>
      <c r="AG24" s="92"/>
      <c r="AH24" s="92"/>
      <c r="AI24" s="92"/>
      <c r="AJ24" s="92"/>
      <c r="AK24" s="92"/>
      <c r="AL24" s="93"/>
      <c r="AM24" s="49">
        <f t="shared" si="5"/>
        <v>0</v>
      </c>
      <c r="AN24" s="49">
        <f t="shared" si="6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65"/>
      <c r="F25" s="366"/>
      <c r="G25" s="367"/>
      <c r="H25" s="90"/>
      <c r="I25" s="89"/>
      <c r="J25" s="89"/>
      <c r="K25" s="90"/>
      <c r="L25" s="89"/>
      <c r="M25" s="90"/>
      <c r="N25" s="89"/>
      <c r="O25" s="89"/>
      <c r="P25" s="89"/>
      <c r="Q25" s="90"/>
      <c r="R25" s="90"/>
      <c r="S25" s="89"/>
      <c r="T25" s="89"/>
      <c r="U25" s="89"/>
      <c r="V25" s="89"/>
      <c r="W25" s="89"/>
      <c r="X25" s="90"/>
      <c r="Y25" s="90"/>
      <c r="Z25" s="89"/>
      <c r="AA25" s="89"/>
      <c r="AB25" s="89"/>
      <c r="AC25" s="89"/>
      <c r="AD25" s="89"/>
      <c r="AE25" s="90"/>
      <c r="AF25" s="90"/>
      <c r="AG25" s="89"/>
      <c r="AH25" s="89"/>
      <c r="AI25" s="89"/>
      <c r="AJ25" s="89"/>
      <c r="AK25" s="89"/>
      <c r="AL25" s="90"/>
      <c r="AM25" s="17">
        <f t="shared" si="5"/>
        <v>0</v>
      </c>
      <c r="AN25" s="17">
        <f t="shared" si="6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380"/>
      <c r="F26" s="381"/>
      <c r="G26" s="382"/>
      <c r="H26" s="93"/>
      <c r="I26" s="92"/>
      <c r="J26" s="92"/>
      <c r="K26" s="93"/>
      <c r="L26" s="92"/>
      <c r="M26" s="93"/>
      <c r="N26" s="92"/>
      <c r="O26" s="92"/>
      <c r="P26" s="92"/>
      <c r="Q26" s="93"/>
      <c r="R26" s="93"/>
      <c r="S26" s="92"/>
      <c r="T26" s="92"/>
      <c r="U26" s="92"/>
      <c r="V26" s="92"/>
      <c r="W26" s="92"/>
      <c r="X26" s="93"/>
      <c r="Y26" s="93"/>
      <c r="Z26" s="92"/>
      <c r="AA26" s="92"/>
      <c r="AB26" s="92"/>
      <c r="AC26" s="92"/>
      <c r="AD26" s="92"/>
      <c r="AE26" s="93"/>
      <c r="AF26" s="93"/>
      <c r="AG26" s="92"/>
      <c r="AH26" s="92"/>
      <c r="AI26" s="92"/>
      <c r="AJ26" s="92"/>
      <c r="AK26" s="92"/>
      <c r="AL26" s="93"/>
      <c r="AM26" s="49">
        <f t="shared" si="5"/>
        <v>0</v>
      </c>
      <c r="AN26" s="49">
        <f t="shared" si="6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65"/>
      <c r="F27" s="366"/>
      <c r="G27" s="367"/>
      <c r="H27" s="90"/>
      <c r="I27" s="89"/>
      <c r="J27" s="89"/>
      <c r="K27" s="90"/>
      <c r="L27" s="89"/>
      <c r="M27" s="90"/>
      <c r="N27" s="89"/>
      <c r="O27" s="89"/>
      <c r="P27" s="89"/>
      <c r="Q27" s="90"/>
      <c r="R27" s="90"/>
      <c r="S27" s="89"/>
      <c r="T27" s="89"/>
      <c r="U27" s="89"/>
      <c r="V27" s="89"/>
      <c r="W27" s="89"/>
      <c r="X27" s="90"/>
      <c r="Y27" s="90"/>
      <c r="Z27" s="89"/>
      <c r="AA27" s="89"/>
      <c r="AB27" s="89"/>
      <c r="AC27" s="89"/>
      <c r="AD27" s="89"/>
      <c r="AE27" s="90"/>
      <c r="AF27" s="90"/>
      <c r="AG27" s="89"/>
      <c r="AH27" s="89"/>
      <c r="AI27" s="89"/>
      <c r="AJ27" s="89"/>
      <c r="AK27" s="89"/>
      <c r="AL27" s="90"/>
      <c r="AM27" s="17">
        <f t="shared" si="5"/>
        <v>0</v>
      </c>
      <c r="AN27" s="17">
        <f t="shared" si="6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380"/>
      <c r="F28" s="381"/>
      <c r="G28" s="382"/>
      <c r="H28" s="93"/>
      <c r="I28" s="92"/>
      <c r="J28" s="92"/>
      <c r="K28" s="93"/>
      <c r="L28" s="92"/>
      <c r="M28" s="93"/>
      <c r="N28" s="92"/>
      <c r="O28" s="92"/>
      <c r="P28" s="92"/>
      <c r="Q28" s="93"/>
      <c r="R28" s="93"/>
      <c r="S28" s="92"/>
      <c r="T28" s="92"/>
      <c r="U28" s="92"/>
      <c r="V28" s="92"/>
      <c r="W28" s="92"/>
      <c r="X28" s="93"/>
      <c r="Y28" s="93"/>
      <c r="Z28" s="92"/>
      <c r="AA28" s="92"/>
      <c r="AB28" s="92"/>
      <c r="AC28" s="92"/>
      <c r="AD28" s="92"/>
      <c r="AE28" s="93"/>
      <c r="AF28" s="93"/>
      <c r="AG28" s="92"/>
      <c r="AH28" s="92"/>
      <c r="AI28" s="92"/>
      <c r="AJ28" s="92"/>
      <c r="AK28" s="92"/>
      <c r="AL28" s="93"/>
      <c r="AM28" s="49">
        <f t="shared" si="5"/>
        <v>0</v>
      </c>
      <c r="AN28" s="49">
        <f t="shared" si="6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65"/>
      <c r="F29" s="366"/>
      <c r="G29" s="367"/>
      <c r="H29" s="90"/>
      <c r="I29" s="89"/>
      <c r="J29" s="89"/>
      <c r="K29" s="90"/>
      <c r="L29" s="89"/>
      <c r="M29" s="90"/>
      <c r="N29" s="89"/>
      <c r="O29" s="89"/>
      <c r="P29" s="89"/>
      <c r="Q29" s="90"/>
      <c r="R29" s="90"/>
      <c r="S29" s="89"/>
      <c r="T29" s="89"/>
      <c r="U29" s="89"/>
      <c r="V29" s="89"/>
      <c r="W29" s="89"/>
      <c r="X29" s="90"/>
      <c r="Y29" s="90"/>
      <c r="Z29" s="89"/>
      <c r="AA29" s="89"/>
      <c r="AB29" s="89"/>
      <c r="AC29" s="89"/>
      <c r="AD29" s="89"/>
      <c r="AE29" s="90"/>
      <c r="AF29" s="90"/>
      <c r="AG29" s="89"/>
      <c r="AH29" s="89"/>
      <c r="AI29" s="89"/>
      <c r="AJ29" s="89"/>
      <c r="AK29" s="89"/>
      <c r="AL29" s="90"/>
      <c r="AM29" s="17">
        <f t="shared" si="5"/>
        <v>0</v>
      </c>
      <c r="AN29" s="17">
        <f t="shared" si="6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380"/>
      <c r="F30" s="381"/>
      <c r="G30" s="382"/>
      <c r="H30" s="95"/>
      <c r="I30" s="94"/>
      <c r="J30" s="94"/>
      <c r="K30" s="95"/>
      <c r="L30" s="94"/>
      <c r="M30" s="95"/>
      <c r="N30" s="94"/>
      <c r="O30" s="94"/>
      <c r="P30" s="94"/>
      <c r="Q30" s="95"/>
      <c r="R30" s="95"/>
      <c r="S30" s="94"/>
      <c r="T30" s="94"/>
      <c r="U30" s="94"/>
      <c r="V30" s="94"/>
      <c r="W30" s="94"/>
      <c r="X30" s="95"/>
      <c r="Y30" s="95"/>
      <c r="Z30" s="94"/>
      <c r="AA30" s="94"/>
      <c r="AB30" s="94"/>
      <c r="AC30" s="94"/>
      <c r="AD30" s="94"/>
      <c r="AE30" s="95"/>
      <c r="AF30" s="95"/>
      <c r="AG30" s="94"/>
      <c r="AH30" s="94"/>
      <c r="AI30" s="94"/>
      <c r="AJ30" s="94"/>
      <c r="AK30" s="94"/>
      <c r="AL30" s="95"/>
      <c r="AM30" s="49">
        <f t="shared" si="5"/>
        <v>0</v>
      </c>
      <c r="AN30" s="49">
        <f t="shared" si="6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388"/>
      <c r="F31" s="389"/>
      <c r="G31" s="390"/>
      <c r="H31" s="97"/>
      <c r="I31" s="96"/>
      <c r="J31" s="96"/>
      <c r="K31" s="97"/>
      <c r="L31" s="96"/>
      <c r="M31" s="97"/>
      <c r="N31" s="96"/>
      <c r="O31" s="96"/>
      <c r="P31" s="96"/>
      <c r="Q31" s="97"/>
      <c r="R31" s="97"/>
      <c r="S31" s="96"/>
      <c r="T31" s="96"/>
      <c r="U31" s="96"/>
      <c r="V31" s="96"/>
      <c r="W31" s="96"/>
      <c r="X31" s="97"/>
      <c r="Y31" s="97"/>
      <c r="Z31" s="96"/>
      <c r="AA31" s="96"/>
      <c r="AB31" s="96"/>
      <c r="AC31" s="96"/>
      <c r="AD31" s="96"/>
      <c r="AE31" s="97"/>
      <c r="AF31" s="97"/>
      <c r="AG31" s="96"/>
      <c r="AH31" s="96"/>
      <c r="AI31" s="96"/>
      <c r="AJ31" s="96"/>
      <c r="AK31" s="96"/>
      <c r="AL31" s="97"/>
      <c r="AM31" s="18">
        <f t="shared" si="5"/>
        <v>0</v>
      </c>
      <c r="AN31" s="18">
        <f t="shared" si="6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7">SUM(I22:I31)</f>
        <v>0</v>
      </c>
      <c r="J32" s="98">
        <f t="shared" si="7"/>
        <v>0</v>
      </c>
      <c r="K32" s="98">
        <f t="shared" si="7"/>
        <v>0</v>
      </c>
      <c r="L32" s="98">
        <f t="shared" si="7"/>
        <v>0</v>
      </c>
      <c r="M32" s="98">
        <f t="shared" si="7"/>
        <v>0</v>
      </c>
      <c r="N32" s="98">
        <f t="shared" si="7"/>
        <v>0</v>
      </c>
      <c r="O32" s="98">
        <f t="shared" si="7"/>
        <v>0</v>
      </c>
      <c r="P32" s="98">
        <f t="shared" si="7"/>
        <v>0</v>
      </c>
      <c r="Q32" s="98">
        <f t="shared" si="7"/>
        <v>0</v>
      </c>
      <c r="R32" s="98">
        <f t="shared" si="7"/>
        <v>0</v>
      </c>
      <c r="S32" s="98">
        <f t="shared" si="7"/>
        <v>0</v>
      </c>
      <c r="T32" s="98">
        <f t="shared" si="7"/>
        <v>0</v>
      </c>
      <c r="U32" s="98">
        <f t="shared" si="7"/>
        <v>0</v>
      </c>
      <c r="V32" s="98">
        <f t="shared" si="7"/>
        <v>0</v>
      </c>
      <c r="W32" s="98">
        <f t="shared" si="7"/>
        <v>0</v>
      </c>
      <c r="X32" s="98">
        <f t="shared" si="7"/>
        <v>0</v>
      </c>
      <c r="Y32" s="98">
        <f t="shared" si="7"/>
        <v>0</v>
      </c>
      <c r="Z32" s="98">
        <f t="shared" si="7"/>
        <v>0</v>
      </c>
      <c r="AA32" s="98">
        <f t="shared" si="7"/>
        <v>0</v>
      </c>
      <c r="AB32" s="98">
        <f t="shared" si="7"/>
        <v>0</v>
      </c>
      <c r="AC32" s="98">
        <f>SUM(AC22:AC31)</f>
        <v>0</v>
      </c>
      <c r="AD32" s="98">
        <f t="shared" si="7"/>
        <v>0</v>
      </c>
      <c r="AE32" s="98">
        <f t="shared" si="7"/>
        <v>0</v>
      </c>
      <c r="AF32" s="98">
        <f t="shared" si="7"/>
        <v>0</v>
      </c>
      <c r="AG32" s="98">
        <f t="shared" si="7"/>
        <v>0</v>
      </c>
      <c r="AH32" s="98">
        <f t="shared" si="7"/>
        <v>0</v>
      </c>
      <c r="AI32" s="98">
        <f t="shared" si="7"/>
        <v>0</v>
      </c>
      <c r="AJ32" s="98">
        <f t="shared" si="7"/>
        <v>0</v>
      </c>
      <c r="AK32" s="98">
        <f t="shared" si="7"/>
        <v>0</v>
      </c>
      <c r="AL32" s="98">
        <f t="shared" si="7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8">H32/8</f>
        <v>0</v>
      </c>
      <c r="I33" s="98">
        <f t="shared" si="8"/>
        <v>0</v>
      </c>
      <c r="J33" s="98">
        <f t="shared" si="8"/>
        <v>0</v>
      </c>
      <c r="K33" s="98">
        <f t="shared" si="8"/>
        <v>0</v>
      </c>
      <c r="L33" s="98">
        <f t="shared" si="8"/>
        <v>0</v>
      </c>
      <c r="M33" s="98">
        <f t="shared" si="8"/>
        <v>0</v>
      </c>
      <c r="N33" s="98">
        <f t="shared" si="8"/>
        <v>0</v>
      </c>
      <c r="O33" s="98">
        <f t="shared" si="8"/>
        <v>0</v>
      </c>
      <c r="P33" s="98">
        <f t="shared" si="8"/>
        <v>0</v>
      </c>
      <c r="Q33" s="98">
        <f t="shared" si="8"/>
        <v>0</v>
      </c>
      <c r="R33" s="98">
        <f t="shared" si="8"/>
        <v>0</v>
      </c>
      <c r="S33" s="98">
        <f t="shared" si="8"/>
        <v>0</v>
      </c>
      <c r="T33" s="98">
        <f t="shared" si="8"/>
        <v>0</v>
      </c>
      <c r="U33" s="98">
        <f t="shared" si="8"/>
        <v>0</v>
      </c>
      <c r="V33" s="98">
        <f t="shared" si="8"/>
        <v>0</v>
      </c>
      <c r="W33" s="98">
        <f t="shared" si="8"/>
        <v>0</v>
      </c>
      <c r="X33" s="98">
        <f t="shared" si="8"/>
        <v>0</v>
      </c>
      <c r="Y33" s="98">
        <f t="shared" si="8"/>
        <v>0</v>
      </c>
      <c r="Z33" s="98">
        <f t="shared" si="8"/>
        <v>0</v>
      </c>
      <c r="AA33" s="98">
        <f t="shared" si="8"/>
        <v>0</v>
      </c>
      <c r="AB33" s="98">
        <f t="shared" si="8"/>
        <v>0</v>
      </c>
      <c r="AC33" s="98">
        <f t="shared" si="8"/>
        <v>0</v>
      </c>
      <c r="AD33" s="98">
        <f t="shared" si="8"/>
        <v>0</v>
      </c>
      <c r="AE33" s="98">
        <f t="shared" si="8"/>
        <v>0</v>
      </c>
      <c r="AF33" s="98">
        <f t="shared" si="8"/>
        <v>0</v>
      </c>
      <c r="AG33" s="98">
        <f t="shared" si="8"/>
        <v>0</v>
      </c>
      <c r="AH33" s="98">
        <f t="shared" si="8"/>
        <v>0</v>
      </c>
      <c r="AI33" s="98">
        <f t="shared" si="8"/>
        <v>0</v>
      </c>
      <c r="AJ33" s="98">
        <f t="shared" si="8"/>
        <v>0</v>
      </c>
      <c r="AK33" s="98">
        <f t="shared" si="8"/>
        <v>0</v>
      </c>
      <c r="AL33" s="98">
        <f t="shared" si="8"/>
        <v>0</v>
      </c>
      <c r="AM33" s="99">
        <f t="shared" si="8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1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3"/>
      <c r="I36" s="121"/>
      <c r="J36" s="121"/>
      <c r="K36" s="125"/>
      <c r="L36" s="121"/>
      <c r="M36" s="123"/>
      <c r="N36" s="121"/>
      <c r="O36" s="121"/>
      <c r="P36" s="121"/>
      <c r="Q36" s="123"/>
      <c r="R36" s="125"/>
      <c r="S36" s="121"/>
      <c r="T36" s="121"/>
      <c r="U36" s="121"/>
      <c r="V36" s="121"/>
      <c r="W36" s="121"/>
      <c r="X36" s="123"/>
      <c r="Y36" s="125"/>
      <c r="Z36" s="121"/>
      <c r="AA36" s="121"/>
      <c r="AB36" s="121"/>
      <c r="AC36" s="121"/>
      <c r="AD36" s="121"/>
      <c r="AE36" s="123"/>
      <c r="AF36" s="125"/>
      <c r="AG36" s="121"/>
      <c r="AH36" s="121"/>
      <c r="AI36" s="121"/>
      <c r="AJ36" s="121"/>
      <c r="AK36" s="121"/>
      <c r="AL36" s="123"/>
      <c r="AM36" s="108">
        <f t="shared" ref="AM36:AM44" si="9">SUM(H36:AL36)</f>
        <v>0</v>
      </c>
      <c r="AN36" s="108">
        <f t="shared" ref="AN36:AN41" si="10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6"/>
      <c r="J37" s="126"/>
      <c r="K37" s="127"/>
      <c r="L37" s="126"/>
      <c r="M37" s="127"/>
      <c r="N37" s="126"/>
      <c r="O37" s="126"/>
      <c r="P37" s="126"/>
      <c r="Q37" s="127"/>
      <c r="R37" s="127"/>
      <c r="S37" s="126"/>
      <c r="T37" s="126"/>
      <c r="U37" s="126"/>
      <c r="V37" s="126"/>
      <c r="W37" s="126"/>
      <c r="X37" s="127"/>
      <c r="Y37" s="127"/>
      <c r="Z37" s="126"/>
      <c r="AA37" s="126"/>
      <c r="AB37" s="126"/>
      <c r="AC37" s="126"/>
      <c r="AD37" s="126"/>
      <c r="AE37" s="127"/>
      <c r="AF37" s="127"/>
      <c r="AG37" s="126"/>
      <c r="AH37" s="126"/>
      <c r="AI37" s="126"/>
      <c r="AJ37" s="126"/>
      <c r="AK37" s="126"/>
      <c r="AL37" s="127"/>
      <c r="AM37" s="141">
        <f t="shared" si="9"/>
        <v>0</v>
      </c>
      <c r="AN37" s="141">
        <f t="shared" si="10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2"/>
      <c r="I38" s="159"/>
      <c r="J38" s="159"/>
      <c r="K38" s="160"/>
      <c r="L38" s="159"/>
      <c r="M38" s="160"/>
      <c r="N38" s="159"/>
      <c r="O38" s="159"/>
      <c r="P38" s="159"/>
      <c r="Q38" s="160"/>
      <c r="R38" s="160"/>
      <c r="S38" s="159"/>
      <c r="T38" s="159"/>
      <c r="U38" s="159"/>
      <c r="V38" s="159"/>
      <c r="W38" s="159"/>
      <c r="X38" s="160"/>
      <c r="Y38" s="160"/>
      <c r="Z38" s="159"/>
      <c r="AA38" s="159"/>
      <c r="AB38" s="159"/>
      <c r="AC38" s="159"/>
      <c r="AD38" s="159"/>
      <c r="AE38" s="160"/>
      <c r="AF38" s="160"/>
      <c r="AG38" s="159"/>
      <c r="AH38" s="159"/>
      <c r="AI38" s="159"/>
      <c r="AJ38" s="159"/>
      <c r="AK38" s="159"/>
      <c r="AL38" s="160"/>
      <c r="AM38" s="237">
        <f t="shared" si="9"/>
        <v>0</v>
      </c>
      <c r="AN38" s="212">
        <f t="shared" si="10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63"/>
      <c r="I39" s="128"/>
      <c r="J39" s="128"/>
      <c r="K39" s="129"/>
      <c r="L39" s="128"/>
      <c r="M39" s="129"/>
      <c r="N39" s="128"/>
      <c r="O39" s="128"/>
      <c r="P39" s="128"/>
      <c r="Q39" s="129"/>
      <c r="R39" s="129"/>
      <c r="S39" s="128"/>
      <c r="T39" s="128"/>
      <c r="U39" s="128"/>
      <c r="V39" s="128"/>
      <c r="W39" s="128"/>
      <c r="X39" s="129"/>
      <c r="Y39" s="129"/>
      <c r="Z39" s="128"/>
      <c r="AA39" s="128"/>
      <c r="AB39" s="128"/>
      <c r="AC39" s="128"/>
      <c r="AD39" s="128"/>
      <c r="AE39" s="129"/>
      <c r="AF39" s="129"/>
      <c r="AG39" s="128"/>
      <c r="AH39" s="128"/>
      <c r="AI39" s="128"/>
      <c r="AJ39" s="128"/>
      <c r="AK39" s="128"/>
      <c r="AL39" s="129"/>
      <c r="AM39" s="213">
        <f t="shared" si="9"/>
        <v>0</v>
      </c>
      <c r="AN39" s="213">
        <f t="shared" si="10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64"/>
      <c r="I40" s="130"/>
      <c r="J40" s="130"/>
      <c r="K40" s="131"/>
      <c r="L40" s="130"/>
      <c r="M40" s="131"/>
      <c r="N40" s="130"/>
      <c r="O40" s="130"/>
      <c r="P40" s="130"/>
      <c r="Q40" s="131"/>
      <c r="R40" s="131"/>
      <c r="S40" s="130"/>
      <c r="T40" s="130"/>
      <c r="U40" s="130"/>
      <c r="V40" s="130"/>
      <c r="W40" s="130"/>
      <c r="X40" s="131"/>
      <c r="Y40" s="131"/>
      <c r="Z40" s="130"/>
      <c r="AA40" s="130"/>
      <c r="AB40" s="130"/>
      <c r="AC40" s="130"/>
      <c r="AD40" s="130"/>
      <c r="AE40" s="131"/>
      <c r="AF40" s="131"/>
      <c r="AG40" s="130"/>
      <c r="AH40" s="130"/>
      <c r="AI40" s="130"/>
      <c r="AJ40" s="130"/>
      <c r="AK40" s="130"/>
      <c r="AL40" s="131"/>
      <c r="AM40" s="214">
        <f t="shared" si="9"/>
        <v>0</v>
      </c>
      <c r="AN40" s="214">
        <f t="shared" si="10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63"/>
      <c r="I41" s="128"/>
      <c r="J41" s="128"/>
      <c r="K41" s="129"/>
      <c r="L41" s="128"/>
      <c r="M41" s="129"/>
      <c r="N41" s="128"/>
      <c r="O41" s="128"/>
      <c r="P41" s="128"/>
      <c r="Q41" s="129"/>
      <c r="R41" s="129"/>
      <c r="S41" s="128"/>
      <c r="T41" s="128"/>
      <c r="U41" s="128"/>
      <c r="V41" s="128"/>
      <c r="W41" s="128"/>
      <c r="X41" s="129"/>
      <c r="Y41" s="129"/>
      <c r="Z41" s="128"/>
      <c r="AA41" s="128"/>
      <c r="AB41" s="128"/>
      <c r="AC41" s="128"/>
      <c r="AD41" s="128"/>
      <c r="AE41" s="129"/>
      <c r="AF41" s="129"/>
      <c r="AG41" s="128"/>
      <c r="AH41" s="128"/>
      <c r="AI41" s="128"/>
      <c r="AJ41" s="128"/>
      <c r="AK41" s="128"/>
      <c r="AL41" s="129"/>
      <c r="AM41" s="215">
        <f t="shared" si="9"/>
        <v>0</v>
      </c>
      <c r="AN41" s="215">
        <f t="shared" si="10"/>
        <v>0</v>
      </c>
      <c r="AO41" s="30"/>
    </row>
    <row r="42" spans="2:41" ht="13.5" thickBot="1" x14ac:dyDescent="0.25">
      <c r="B42" s="16"/>
      <c r="C42" s="9"/>
      <c r="D42" s="256" t="s">
        <v>61</v>
      </c>
      <c r="E42" s="258" t="s">
        <v>37</v>
      </c>
      <c r="F42" s="259"/>
      <c r="G42" s="260"/>
      <c r="H42" s="98">
        <f t="shared" ref="H42:AL42" si="11">SUM(H36:H41)</f>
        <v>0</v>
      </c>
      <c r="I42" s="98">
        <f t="shared" si="11"/>
        <v>0</v>
      </c>
      <c r="J42" s="98">
        <f t="shared" si="11"/>
        <v>0</v>
      </c>
      <c r="K42" s="98">
        <f t="shared" si="11"/>
        <v>0</v>
      </c>
      <c r="L42" s="98">
        <f t="shared" si="11"/>
        <v>0</v>
      </c>
      <c r="M42" s="98">
        <f t="shared" si="11"/>
        <v>0</v>
      </c>
      <c r="N42" s="98">
        <f t="shared" si="11"/>
        <v>0</v>
      </c>
      <c r="O42" s="98">
        <f t="shared" si="11"/>
        <v>0</v>
      </c>
      <c r="P42" s="98">
        <f t="shared" si="11"/>
        <v>0</v>
      </c>
      <c r="Q42" s="98">
        <f t="shared" si="11"/>
        <v>0</v>
      </c>
      <c r="R42" s="98">
        <f t="shared" si="11"/>
        <v>0</v>
      </c>
      <c r="S42" s="98">
        <f t="shared" si="11"/>
        <v>0</v>
      </c>
      <c r="T42" s="98">
        <f t="shared" si="11"/>
        <v>0</v>
      </c>
      <c r="U42" s="98">
        <f t="shared" si="11"/>
        <v>0</v>
      </c>
      <c r="V42" s="98">
        <f t="shared" si="11"/>
        <v>0</v>
      </c>
      <c r="W42" s="98">
        <f t="shared" si="11"/>
        <v>0</v>
      </c>
      <c r="X42" s="98">
        <f t="shared" si="11"/>
        <v>0</v>
      </c>
      <c r="Y42" s="98">
        <f t="shared" si="11"/>
        <v>0</v>
      </c>
      <c r="Z42" s="98">
        <f t="shared" si="11"/>
        <v>0</v>
      </c>
      <c r="AA42" s="98">
        <f t="shared" si="11"/>
        <v>0</v>
      </c>
      <c r="AB42" s="98">
        <f t="shared" si="11"/>
        <v>0</v>
      </c>
      <c r="AC42" s="98">
        <f t="shared" si="11"/>
        <v>0</v>
      </c>
      <c r="AD42" s="98">
        <f t="shared" si="11"/>
        <v>0</v>
      </c>
      <c r="AE42" s="98">
        <f t="shared" si="11"/>
        <v>0</v>
      </c>
      <c r="AF42" s="98">
        <f t="shared" si="11"/>
        <v>0</v>
      </c>
      <c r="AG42" s="98">
        <f t="shared" si="11"/>
        <v>0</v>
      </c>
      <c r="AH42" s="98">
        <f t="shared" si="11"/>
        <v>0</v>
      </c>
      <c r="AI42" s="98">
        <f t="shared" si="11"/>
        <v>0</v>
      </c>
      <c r="AJ42" s="98">
        <f t="shared" si="11"/>
        <v>0</v>
      </c>
      <c r="AK42" s="98">
        <f t="shared" si="11"/>
        <v>0</v>
      </c>
      <c r="AL42" s="99">
        <f t="shared" si="11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292" t="s">
        <v>76</v>
      </c>
      <c r="F43" s="293"/>
      <c r="G43" s="294"/>
      <c r="H43" s="206">
        <f>H32+H36+H37</f>
        <v>0</v>
      </c>
      <c r="I43" s="206">
        <f t="shared" ref="I43:AL43" si="12">I32+I36+I37</f>
        <v>0</v>
      </c>
      <c r="J43" s="206">
        <f t="shared" si="12"/>
        <v>0</v>
      </c>
      <c r="K43" s="206">
        <f t="shared" si="12"/>
        <v>0</v>
      </c>
      <c r="L43" s="206">
        <f t="shared" si="12"/>
        <v>0</v>
      </c>
      <c r="M43" s="206">
        <f t="shared" si="12"/>
        <v>0</v>
      </c>
      <c r="N43" s="206">
        <f t="shared" si="12"/>
        <v>0</v>
      </c>
      <c r="O43" s="206">
        <f t="shared" si="12"/>
        <v>0</v>
      </c>
      <c r="P43" s="206">
        <f t="shared" si="12"/>
        <v>0</v>
      </c>
      <c r="Q43" s="206">
        <f t="shared" si="12"/>
        <v>0</v>
      </c>
      <c r="R43" s="206">
        <f t="shared" si="12"/>
        <v>0</v>
      </c>
      <c r="S43" s="206">
        <f t="shared" si="12"/>
        <v>0</v>
      </c>
      <c r="T43" s="206">
        <f t="shared" si="12"/>
        <v>0</v>
      </c>
      <c r="U43" s="206">
        <f t="shared" si="12"/>
        <v>0</v>
      </c>
      <c r="V43" s="206">
        <f t="shared" si="12"/>
        <v>0</v>
      </c>
      <c r="W43" s="206">
        <f t="shared" si="12"/>
        <v>0</v>
      </c>
      <c r="X43" s="206">
        <f t="shared" si="12"/>
        <v>0</v>
      </c>
      <c r="Y43" s="206">
        <f t="shared" si="12"/>
        <v>0</v>
      </c>
      <c r="Z43" s="206">
        <f t="shared" si="12"/>
        <v>0</v>
      </c>
      <c r="AA43" s="206">
        <f t="shared" si="12"/>
        <v>0</v>
      </c>
      <c r="AB43" s="206">
        <f t="shared" si="12"/>
        <v>0</v>
      </c>
      <c r="AC43" s="206">
        <f t="shared" si="12"/>
        <v>0</v>
      </c>
      <c r="AD43" s="206">
        <f t="shared" si="12"/>
        <v>0</v>
      </c>
      <c r="AE43" s="206">
        <f t="shared" si="12"/>
        <v>0</v>
      </c>
      <c r="AF43" s="206">
        <f t="shared" si="12"/>
        <v>0</v>
      </c>
      <c r="AG43" s="206">
        <f t="shared" si="12"/>
        <v>0</v>
      </c>
      <c r="AH43" s="206">
        <f t="shared" si="12"/>
        <v>0</v>
      </c>
      <c r="AI43" s="206">
        <f t="shared" si="12"/>
        <v>0</v>
      </c>
      <c r="AJ43" s="206">
        <f t="shared" si="12"/>
        <v>0</v>
      </c>
      <c r="AK43" s="206">
        <f t="shared" si="12"/>
        <v>0</v>
      </c>
      <c r="AL43" s="207">
        <f t="shared" si="12"/>
        <v>0</v>
      </c>
      <c r="AM43" s="209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295" t="s">
        <v>73</v>
      </c>
      <c r="F44" s="296"/>
      <c r="G44" s="297"/>
      <c r="H44" s="106">
        <f t="shared" ref="H44:AL44" si="13">SUM(H38:H41)</f>
        <v>0</v>
      </c>
      <c r="I44" s="106">
        <f t="shared" si="13"/>
        <v>0</v>
      </c>
      <c r="J44" s="106">
        <f t="shared" si="13"/>
        <v>0</v>
      </c>
      <c r="K44" s="106">
        <f t="shared" si="13"/>
        <v>0</v>
      </c>
      <c r="L44" s="106">
        <f t="shared" si="13"/>
        <v>0</v>
      </c>
      <c r="M44" s="106">
        <f t="shared" si="13"/>
        <v>0</v>
      </c>
      <c r="N44" s="106">
        <f t="shared" si="13"/>
        <v>0</v>
      </c>
      <c r="O44" s="106">
        <f t="shared" si="13"/>
        <v>0</v>
      </c>
      <c r="P44" s="106">
        <f t="shared" si="13"/>
        <v>0</v>
      </c>
      <c r="Q44" s="106">
        <f t="shared" si="13"/>
        <v>0</v>
      </c>
      <c r="R44" s="106">
        <f t="shared" si="13"/>
        <v>0</v>
      </c>
      <c r="S44" s="106">
        <f t="shared" si="13"/>
        <v>0</v>
      </c>
      <c r="T44" s="106">
        <f t="shared" si="13"/>
        <v>0</v>
      </c>
      <c r="U44" s="106">
        <f t="shared" si="13"/>
        <v>0</v>
      </c>
      <c r="V44" s="106">
        <f t="shared" si="13"/>
        <v>0</v>
      </c>
      <c r="W44" s="106">
        <f t="shared" si="13"/>
        <v>0</v>
      </c>
      <c r="X44" s="106">
        <f t="shared" si="13"/>
        <v>0</v>
      </c>
      <c r="Y44" s="106">
        <f t="shared" si="13"/>
        <v>0</v>
      </c>
      <c r="Z44" s="106">
        <f t="shared" si="13"/>
        <v>0</v>
      </c>
      <c r="AA44" s="106">
        <f t="shared" si="13"/>
        <v>0</v>
      </c>
      <c r="AB44" s="106">
        <f t="shared" si="13"/>
        <v>0</v>
      </c>
      <c r="AC44" s="106">
        <f t="shared" si="13"/>
        <v>0</v>
      </c>
      <c r="AD44" s="106">
        <f t="shared" si="13"/>
        <v>0</v>
      </c>
      <c r="AE44" s="106">
        <f t="shared" si="13"/>
        <v>0</v>
      </c>
      <c r="AF44" s="106">
        <f t="shared" si="13"/>
        <v>0</v>
      </c>
      <c r="AG44" s="106">
        <f t="shared" si="13"/>
        <v>0</v>
      </c>
      <c r="AH44" s="106">
        <f t="shared" si="13"/>
        <v>0</v>
      </c>
      <c r="AI44" s="106">
        <f t="shared" si="13"/>
        <v>0</v>
      </c>
      <c r="AJ44" s="106">
        <f t="shared" si="13"/>
        <v>0</v>
      </c>
      <c r="AK44" s="106">
        <f t="shared" si="13"/>
        <v>0</v>
      </c>
      <c r="AL44" s="177">
        <f t="shared" si="13"/>
        <v>0</v>
      </c>
      <c r="AM44" s="18">
        <f t="shared" si="9"/>
        <v>0</v>
      </c>
      <c r="AN44" s="9"/>
      <c r="AO44" s="30"/>
    </row>
    <row r="45" spans="2:41" x14ac:dyDescent="0.2">
      <c r="B45" s="16"/>
      <c r="C45" s="9"/>
      <c r="D45" s="298" t="s">
        <v>60</v>
      </c>
      <c r="E45" s="258" t="s">
        <v>37</v>
      </c>
      <c r="F45" s="259"/>
      <c r="G45" s="260"/>
      <c r="H45" s="102">
        <f t="shared" ref="H45:AL45" si="14">(SUM(H36:H41))/8</f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  <c r="AF45" s="102">
        <f t="shared" si="14"/>
        <v>0</v>
      </c>
      <c r="AG45" s="102">
        <f t="shared" si="14"/>
        <v>0</v>
      </c>
      <c r="AH45" s="102">
        <f t="shared" si="14"/>
        <v>0</v>
      </c>
      <c r="AI45" s="102">
        <f t="shared" si="14"/>
        <v>0</v>
      </c>
      <c r="AJ45" s="102">
        <f t="shared" si="14"/>
        <v>0</v>
      </c>
      <c r="AK45" s="102">
        <f t="shared" si="14"/>
        <v>0</v>
      </c>
      <c r="AL45" s="208">
        <f t="shared" si="14"/>
        <v>0</v>
      </c>
      <c r="AM45" s="210">
        <f>SUM(H45:AL45)</f>
        <v>0</v>
      </c>
      <c r="AN45" s="9"/>
      <c r="AO45" s="30"/>
    </row>
    <row r="46" spans="2:41" x14ac:dyDescent="0.2">
      <c r="B46" s="16"/>
      <c r="C46" s="9"/>
      <c r="D46" s="299"/>
      <c r="E46" s="292" t="s">
        <v>62</v>
      </c>
      <c r="F46" s="293"/>
      <c r="G46" s="294"/>
      <c r="H46" s="104">
        <f>(H32+H36+H37)/8</f>
        <v>0</v>
      </c>
      <c r="I46" s="104">
        <f t="shared" ref="I46:AL46" si="15">(I32+I36+I37)/8</f>
        <v>0</v>
      </c>
      <c r="J46" s="104">
        <f t="shared" si="15"/>
        <v>0</v>
      </c>
      <c r="K46" s="104">
        <f t="shared" si="15"/>
        <v>0</v>
      </c>
      <c r="L46" s="104">
        <f t="shared" si="15"/>
        <v>0</v>
      </c>
      <c r="M46" s="104">
        <f t="shared" si="15"/>
        <v>0</v>
      </c>
      <c r="N46" s="104">
        <f t="shared" si="15"/>
        <v>0</v>
      </c>
      <c r="O46" s="104">
        <f t="shared" si="15"/>
        <v>0</v>
      </c>
      <c r="P46" s="104">
        <f t="shared" si="15"/>
        <v>0</v>
      </c>
      <c r="Q46" s="104">
        <f t="shared" si="15"/>
        <v>0</v>
      </c>
      <c r="R46" s="104">
        <f t="shared" si="15"/>
        <v>0</v>
      </c>
      <c r="S46" s="104">
        <f t="shared" si="15"/>
        <v>0</v>
      </c>
      <c r="T46" s="104">
        <f t="shared" si="15"/>
        <v>0</v>
      </c>
      <c r="U46" s="104">
        <f t="shared" si="15"/>
        <v>0</v>
      </c>
      <c r="V46" s="104">
        <f t="shared" si="15"/>
        <v>0</v>
      </c>
      <c r="W46" s="104">
        <f t="shared" si="15"/>
        <v>0</v>
      </c>
      <c r="X46" s="104">
        <f t="shared" si="15"/>
        <v>0</v>
      </c>
      <c r="Y46" s="104">
        <f t="shared" si="15"/>
        <v>0</v>
      </c>
      <c r="Z46" s="104">
        <f t="shared" si="15"/>
        <v>0</v>
      </c>
      <c r="AA46" s="104">
        <f t="shared" si="15"/>
        <v>0</v>
      </c>
      <c r="AB46" s="104">
        <f t="shared" si="15"/>
        <v>0</v>
      </c>
      <c r="AC46" s="104">
        <f t="shared" si="15"/>
        <v>0</v>
      </c>
      <c r="AD46" s="104">
        <f t="shared" si="15"/>
        <v>0</v>
      </c>
      <c r="AE46" s="104">
        <f t="shared" si="15"/>
        <v>0</v>
      </c>
      <c r="AF46" s="104">
        <f t="shared" si="15"/>
        <v>0</v>
      </c>
      <c r="AG46" s="104">
        <f t="shared" si="15"/>
        <v>0</v>
      </c>
      <c r="AH46" s="104">
        <f t="shared" si="15"/>
        <v>0</v>
      </c>
      <c r="AI46" s="104">
        <f t="shared" si="15"/>
        <v>0</v>
      </c>
      <c r="AJ46" s="104">
        <f t="shared" si="15"/>
        <v>0</v>
      </c>
      <c r="AK46" s="104">
        <f t="shared" si="15"/>
        <v>0</v>
      </c>
      <c r="AL46" s="36">
        <f t="shared" si="15"/>
        <v>0</v>
      </c>
      <c r="AM46" s="230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295" t="s">
        <v>74</v>
      </c>
      <c r="F47" s="296"/>
      <c r="G47" s="297"/>
      <c r="H47" s="106">
        <f t="shared" ref="H47:AL47" si="16">(SUM(H38:H41))/8</f>
        <v>0</v>
      </c>
      <c r="I47" s="106">
        <f t="shared" si="16"/>
        <v>0</v>
      </c>
      <c r="J47" s="106">
        <f t="shared" si="16"/>
        <v>0</v>
      </c>
      <c r="K47" s="106">
        <f t="shared" si="16"/>
        <v>0</v>
      </c>
      <c r="L47" s="106">
        <f t="shared" si="16"/>
        <v>0</v>
      </c>
      <c r="M47" s="106">
        <f t="shared" si="16"/>
        <v>0</v>
      </c>
      <c r="N47" s="106">
        <f t="shared" si="16"/>
        <v>0</v>
      </c>
      <c r="O47" s="106">
        <f t="shared" si="16"/>
        <v>0</v>
      </c>
      <c r="P47" s="106">
        <f t="shared" si="16"/>
        <v>0</v>
      </c>
      <c r="Q47" s="106">
        <f t="shared" si="16"/>
        <v>0</v>
      </c>
      <c r="R47" s="106">
        <f t="shared" si="16"/>
        <v>0</v>
      </c>
      <c r="S47" s="106">
        <f t="shared" si="16"/>
        <v>0</v>
      </c>
      <c r="T47" s="106">
        <f t="shared" si="16"/>
        <v>0</v>
      </c>
      <c r="U47" s="106">
        <f t="shared" si="16"/>
        <v>0</v>
      </c>
      <c r="V47" s="106">
        <f t="shared" si="16"/>
        <v>0</v>
      </c>
      <c r="W47" s="106">
        <f t="shared" si="16"/>
        <v>0</v>
      </c>
      <c r="X47" s="106">
        <f t="shared" si="16"/>
        <v>0</v>
      </c>
      <c r="Y47" s="106">
        <f t="shared" si="16"/>
        <v>0</v>
      </c>
      <c r="Z47" s="106">
        <f t="shared" si="16"/>
        <v>0</v>
      </c>
      <c r="AA47" s="106">
        <f t="shared" si="16"/>
        <v>0</v>
      </c>
      <c r="AB47" s="106">
        <f t="shared" si="16"/>
        <v>0</v>
      </c>
      <c r="AC47" s="106">
        <f t="shared" si="16"/>
        <v>0</v>
      </c>
      <c r="AD47" s="106">
        <f t="shared" si="16"/>
        <v>0</v>
      </c>
      <c r="AE47" s="106">
        <f t="shared" si="16"/>
        <v>0</v>
      </c>
      <c r="AF47" s="106">
        <f t="shared" si="16"/>
        <v>0</v>
      </c>
      <c r="AG47" s="106">
        <f t="shared" si="16"/>
        <v>0</v>
      </c>
      <c r="AH47" s="106">
        <f t="shared" si="16"/>
        <v>0</v>
      </c>
      <c r="AI47" s="106">
        <f t="shared" si="16"/>
        <v>0</v>
      </c>
      <c r="AJ47" s="106">
        <f t="shared" si="16"/>
        <v>0</v>
      </c>
      <c r="AK47" s="106">
        <f t="shared" si="16"/>
        <v>0</v>
      </c>
      <c r="AL47" s="177">
        <f t="shared" si="16"/>
        <v>0</v>
      </c>
      <c r="AM47" s="18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57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355"/>
      <c r="E57" s="355"/>
      <c r="F57" s="355"/>
      <c r="G57" s="355"/>
      <c r="H57" s="9"/>
      <c r="I57" s="9"/>
      <c r="J57" s="355"/>
      <c r="K57" s="383"/>
      <c r="L57" s="383"/>
      <c r="M57" s="383"/>
      <c r="N57" s="383"/>
      <c r="O57" s="38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71">
    <mergeCell ref="D57:G57"/>
    <mergeCell ref="J57:O57"/>
    <mergeCell ref="D3:H4"/>
    <mergeCell ref="E43:G43"/>
    <mergeCell ref="H8:O8"/>
    <mergeCell ref="H12:O12"/>
    <mergeCell ref="H14:O14"/>
    <mergeCell ref="H16:O16"/>
    <mergeCell ref="E42:G42"/>
    <mergeCell ref="O19:O21"/>
    <mergeCell ref="E44:G44"/>
    <mergeCell ref="E22:G22"/>
    <mergeCell ref="E23:G23"/>
    <mergeCell ref="E24:G24"/>
    <mergeCell ref="E31:G31"/>
    <mergeCell ref="J19:J21"/>
    <mergeCell ref="C36:C41"/>
    <mergeCell ref="E32:G32"/>
    <mergeCell ref="C19:C31"/>
    <mergeCell ref="D36:G36"/>
    <mergeCell ref="D37:G37"/>
    <mergeCell ref="D38:G38"/>
    <mergeCell ref="D39:G39"/>
    <mergeCell ref="D40:G40"/>
    <mergeCell ref="D41:G41"/>
    <mergeCell ref="D19:D21"/>
    <mergeCell ref="E19:G21"/>
    <mergeCell ref="E30:G30"/>
    <mergeCell ref="E26:G26"/>
    <mergeCell ref="E27:G27"/>
    <mergeCell ref="E28:G28"/>
    <mergeCell ref="AI19:AI21"/>
    <mergeCell ref="AJ19:AJ21"/>
    <mergeCell ref="AK19:AK21"/>
    <mergeCell ref="W19:W21"/>
    <mergeCell ref="X19:X21"/>
    <mergeCell ref="Y19:Y21"/>
    <mergeCell ref="Z19:Z21"/>
    <mergeCell ref="AA19:AA21"/>
    <mergeCell ref="I19:I21"/>
    <mergeCell ref="H19:H21"/>
    <mergeCell ref="E25:G25"/>
    <mergeCell ref="S51:AM59"/>
    <mergeCell ref="U19:U21"/>
    <mergeCell ref="T19:T21"/>
    <mergeCell ref="V19:V21"/>
    <mergeCell ref="AM19:AM21"/>
    <mergeCell ref="AL19:AL21"/>
    <mergeCell ref="AB19:AB21"/>
    <mergeCell ref="AC19:AC21"/>
    <mergeCell ref="AD19:AD21"/>
    <mergeCell ref="AE19:AE21"/>
    <mergeCell ref="AF19:AF21"/>
    <mergeCell ref="AG19:AG21"/>
    <mergeCell ref="AH19:AH21"/>
    <mergeCell ref="D42:D44"/>
    <mergeCell ref="D45:D47"/>
    <mergeCell ref="E33:G33"/>
    <mergeCell ref="AN19:AN21"/>
    <mergeCell ref="E45:G45"/>
    <mergeCell ref="E47:G47"/>
    <mergeCell ref="E46:G46"/>
    <mergeCell ref="E29:G29"/>
    <mergeCell ref="P19:P21"/>
    <mergeCell ref="Q19:Q21"/>
    <mergeCell ref="R19:R21"/>
    <mergeCell ref="S19:S21"/>
    <mergeCell ref="K19:K21"/>
    <mergeCell ref="L19:L21"/>
    <mergeCell ref="M19:M21"/>
    <mergeCell ref="N19:N21"/>
  </mergeCells>
  <hyperlinks>
    <hyperlink ref="D3:H4" location="'Summary annual time 2018'!A1" display="'Summary annual time 2018'!A1" xr:uid="{00000000-0004-0000-0200-000000000000}"/>
  </hyperlinks>
  <pageMargins left="0.7" right="0.7" top="0.75" bottom="0.75" header="0.3" footer="0.3"/>
  <pageSetup paperSize="9" scale="54" orientation="landscape" horizontalDpi="1200" verticalDpi="1200" r:id="rId1"/>
  <ignoredErrors>
    <ignoredError sqref="K44 N44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V62"/>
  <sheetViews>
    <sheetView topLeftCell="E9" zoomScaleNormal="100" workbookViewId="0">
      <selection activeCell="H19" sqref="H19:H2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35" width="6" style="5" customWidth="1"/>
    <col min="36" max="36" width="5.7109375" style="5" customWidth="1"/>
    <col min="37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46054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391">
        <f>jan!AL19+1</f>
        <v>46054</v>
      </c>
      <c r="I19" s="327">
        <f>H19+1</f>
        <v>46055</v>
      </c>
      <c r="J19" s="327">
        <f t="shared" ref="J19:AI19" si="0">I19+1</f>
        <v>46056</v>
      </c>
      <c r="K19" s="327">
        <f t="shared" si="0"/>
        <v>46057</v>
      </c>
      <c r="L19" s="327">
        <f t="shared" si="0"/>
        <v>46058</v>
      </c>
      <c r="M19" s="327">
        <f t="shared" si="0"/>
        <v>46059</v>
      </c>
      <c r="N19" s="391">
        <f t="shared" si="0"/>
        <v>46060</v>
      </c>
      <c r="O19" s="391">
        <f t="shared" si="0"/>
        <v>46061</v>
      </c>
      <c r="P19" s="327">
        <f t="shared" si="0"/>
        <v>46062</v>
      </c>
      <c r="Q19" s="327">
        <f t="shared" si="0"/>
        <v>46063</v>
      </c>
      <c r="R19" s="327">
        <f t="shared" si="0"/>
        <v>46064</v>
      </c>
      <c r="S19" s="327">
        <f t="shared" si="0"/>
        <v>46065</v>
      </c>
      <c r="T19" s="327">
        <f t="shared" si="0"/>
        <v>46066</v>
      </c>
      <c r="U19" s="391">
        <f t="shared" si="0"/>
        <v>46067</v>
      </c>
      <c r="V19" s="391">
        <f t="shared" si="0"/>
        <v>46068</v>
      </c>
      <c r="W19" s="327">
        <f t="shared" si="0"/>
        <v>46069</v>
      </c>
      <c r="X19" s="327">
        <f t="shared" si="0"/>
        <v>46070</v>
      </c>
      <c r="Y19" s="327">
        <f t="shared" si="0"/>
        <v>46071</v>
      </c>
      <c r="Z19" s="327">
        <f t="shared" si="0"/>
        <v>46072</v>
      </c>
      <c r="AA19" s="327">
        <f t="shared" si="0"/>
        <v>46073</v>
      </c>
      <c r="AB19" s="391">
        <f t="shared" si="0"/>
        <v>46074</v>
      </c>
      <c r="AC19" s="391">
        <f t="shared" si="0"/>
        <v>46075</v>
      </c>
      <c r="AD19" s="327">
        <f t="shared" si="0"/>
        <v>46076</v>
      </c>
      <c r="AE19" s="327">
        <f t="shared" si="0"/>
        <v>46077</v>
      </c>
      <c r="AF19" s="327">
        <f t="shared" si="0"/>
        <v>46078</v>
      </c>
      <c r="AG19" s="327">
        <f t="shared" si="0"/>
        <v>46079</v>
      </c>
      <c r="AH19" s="327">
        <f t="shared" si="0"/>
        <v>46080</v>
      </c>
      <c r="AI19" s="391">
        <f t="shared" si="0"/>
        <v>46081</v>
      </c>
      <c r="AJ19" s="394"/>
      <c r="AK19" s="394"/>
      <c r="AL19" s="394"/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392"/>
      <c r="I20" s="328"/>
      <c r="J20" s="328"/>
      <c r="K20" s="328"/>
      <c r="L20" s="328"/>
      <c r="M20" s="328"/>
      <c r="N20" s="392"/>
      <c r="O20" s="392"/>
      <c r="P20" s="328"/>
      <c r="Q20" s="328"/>
      <c r="R20" s="328"/>
      <c r="S20" s="328"/>
      <c r="T20" s="328"/>
      <c r="U20" s="392"/>
      <c r="V20" s="392"/>
      <c r="W20" s="328"/>
      <c r="X20" s="328"/>
      <c r="Y20" s="328"/>
      <c r="Z20" s="328"/>
      <c r="AA20" s="328"/>
      <c r="AB20" s="392"/>
      <c r="AC20" s="392"/>
      <c r="AD20" s="328"/>
      <c r="AE20" s="328"/>
      <c r="AF20" s="328"/>
      <c r="AG20" s="328"/>
      <c r="AH20" s="328"/>
      <c r="AI20" s="392"/>
      <c r="AJ20" s="395"/>
      <c r="AK20" s="395"/>
      <c r="AL20" s="395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393"/>
      <c r="I21" s="329"/>
      <c r="J21" s="329"/>
      <c r="K21" s="329"/>
      <c r="L21" s="329"/>
      <c r="M21" s="329"/>
      <c r="N21" s="393"/>
      <c r="O21" s="393"/>
      <c r="P21" s="329"/>
      <c r="Q21" s="329"/>
      <c r="R21" s="329"/>
      <c r="S21" s="329"/>
      <c r="T21" s="329"/>
      <c r="U21" s="393"/>
      <c r="V21" s="393"/>
      <c r="W21" s="329"/>
      <c r="X21" s="329"/>
      <c r="Y21" s="329"/>
      <c r="Z21" s="329"/>
      <c r="AA21" s="329"/>
      <c r="AB21" s="393"/>
      <c r="AC21" s="393"/>
      <c r="AD21" s="329"/>
      <c r="AE21" s="329"/>
      <c r="AF21" s="329"/>
      <c r="AG21" s="329"/>
      <c r="AH21" s="329"/>
      <c r="AI21" s="393"/>
      <c r="AJ21" s="396"/>
      <c r="AK21" s="396"/>
      <c r="AL21" s="396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133"/>
      <c r="I22" s="132"/>
      <c r="J22" s="132"/>
      <c r="K22" s="132"/>
      <c r="L22" s="132"/>
      <c r="M22" s="132"/>
      <c r="N22" s="133"/>
      <c r="O22" s="133"/>
      <c r="P22" s="132"/>
      <c r="Q22" s="132"/>
      <c r="R22" s="132"/>
      <c r="S22" s="132"/>
      <c r="T22" s="132"/>
      <c r="U22" s="133"/>
      <c r="V22" s="133"/>
      <c r="W22" s="132"/>
      <c r="X22" s="132"/>
      <c r="Y22" s="132"/>
      <c r="Z22" s="132"/>
      <c r="AA22" s="132"/>
      <c r="AB22" s="133"/>
      <c r="AC22" s="133"/>
      <c r="AD22" s="132"/>
      <c r="AE22" s="132"/>
      <c r="AF22" s="132"/>
      <c r="AG22" s="132"/>
      <c r="AH22" s="132"/>
      <c r="AI22" s="133"/>
      <c r="AJ22" s="149"/>
      <c r="AK22" s="149"/>
      <c r="AL22" s="171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90"/>
      <c r="I23" s="89"/>
      <c r="J23" s="89"/>
      <c r="K23" s="89"/>
      <c r="L23" s="89"/>
      <c r="M23" s="89"/>
      <c r="N23" s="90"/>
      <c r="O23" s="90"/>
      <c r="P23" s="89"/>
      <c r="Q23" s="89"/>
      <c r="R23" s="89"/>
      <c r="S23" s="89"/>
      <c r="T23" s="89"/>
      <c r="U23" s="90"/>
      <c r="V23" s="90"/>
      <c r="W23" s="89"/>
      <c r="X23" s="89"/>
      <c r="Y23" s="89"/>
      <c r="Z23" s="89"/>
      <c r="AA23" s="89"/>
      <c r="AB23" s="90"/>
      <c r="AC23" s="90"/>
      <c r="AD23" s="89"/>
      <c r="AE23" s="89"/>
      <c r="AF23" s="89"/>
      <c r="AG23" s="89"/>
      <c r="AH23" s="89"/>
      <c r="AI23" s="90"/>
      <c r="AJ23" s="150"/>
      <c r="AK23" s="150"/>
      <c r="AL23" s="172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3"/>
      <c r="I24" s="92"/>
      <c r="J24" s="92"/>
      <c r="K24" s="92"/>
      <c r="L24" s="92"/>
      <c r="M24" s="92"/>
      <c r="N24" s="93"/>
      <c r="O24" s="93"/>
      <c r="P24" s="92"/>
      <c r="Q24" s="92"/>
      <c r="R24" s="92"/>
      <c r="S24" s="92"/>
      <c r="T24" s="92"/>
      <c r="U24" s="93"/>
      <c r="V24" s="93"/>
      <c r="W24" s="92"/>
      <c r="X24" s="92"/>
      <c r="Y24" s="92"/>
      <c r="Z24" s="92"/>
      <c r="AA24" s="92"/>
      <c r="AB24" s="93"/>
      <c r="AC24" s="93"/>
      <c r="AD24" s="92"/>
      <c r="AE24" s="92"/>
      <c r="AF24" s="92"/>
      <c r="AG24" s="92"/>
      <c r="AH24" s="92"/>
      <c r="AI24" s="93"/>
      <c r="AJ24" s="151"/>
      <c r="AK24" s="151"/>
      <c r="AL24" s="17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90"/>
      <c r="I25" s="89"/>
      <c r="J25" s="89"/>
      <c r="K25" s="89"/>
      <c r="L25" s="89"/>
      <c r="M25" s="89"/>
      <c r="N25" s="90"/>
      <c r="O25" s="90"/>
      <c r="P25" s="89"/>
      <c r="Q25" s="89"/>
      <c r="R25" s="89"/>
      <c r="S25" s="89"/>
      <c r="T25" s="89"/>
      <c r="U25" s="90"/>
      <c r="V25" s="90"/>
      <c r="W25" s="89"/>
      <c r="X25" s="89"/>
      <c r="Y25" s="89"/>
      <c r="Z25" s="89"/>
      <c r="AA25" s="89"/>
      <c r="AB25" s="90"/>
      <c r="AC25" s="90"/>
      <c r="AD25" s="89"/>
      <c r="AE25" s="89"/>
      <c r="AF25" s="89"/>
      <c r="AG25" s="89"/>
      <c r="AH25" s="89"/>
      <c r="AI25" s="90"/>
      <c r="AJ25" s="150"/>
      <c r="AK25" s="150"/>
      <c r="AL25" s="172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3"/>
      <c r="I26" s="92"/>
      <c r="J26" s="92"/>
      <c r="K26" s="92"/>
      <c r="L26" s="92"/>
      <c r="M26" s="92"/>
      <c r="N26" s="93"/>
      <c r="O26" s="93"/>
      <c r="P26" s="92"/>
      <c r="Q26" s="92"/>
      <c r="R26" s="92"/>
      <c r="S26" s="92"/>
      <c r="T26" s="92"/>
      <c r="U26" s="93"/>
      <c r="V26" s="93"/>
      <c r="W26" s="92"/>
      <c r="X26" s="92"/>
      <c r="Y26" s="92"/>
      <c r="Z26" s="92"/>
      <c r="AA26" s="92"/>
      <c r="AB26" s="93"/>
      <c r="AC26" s="93"/>
      <c r="AD26" s="92"/>
      <c r="AE26" s="92"/>
      <c r="AF26" s="92"/>
      <c r="AG26" s="92"/>
      <c r="AH26" s="92"/>
      <c r="AI26" s="93"/>
      <c r="AJ26" s="151"/>
      <c r="AK26" s="151"/>
      <c r="AL26" s="17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90"/>
      <c r="I27" s="89"/>
      <c r="J27" s="89"/>
      <c r="K27" s="89"/>
      <c r="L27" s="89"/>
      <c r="M27" s="89"/>
      <c r="N27" s="90"/>
      <c r="O27" s="90"/>
      <c r="P27" s="89"/>
      <c r="Q27" s="89"/>
      <c r="R27" s="89"/>
      <c r="S27" s="89"/>
      <c r="T27" s="89"/>
      <c r="U27" s="90"/>
      <c r="V27" s="90"/>
      <c r="W27" s="89"/>
      <c r="X27" s="89"/>
      <c r="Y27" s="89"/>
      <c r="Z27" s="89"/>
      <c r="AA27" s="89"/>
      <c r="AB27" s="90"/>
      <c r="AC27" s="90"/>
      <c r="AD27" s="89"/>
      <c r="AE27" s="89"/>
      <c r="AF27" s="89"/>
      <c r="AG27" s="89"/>
      <c r="AH27" s="89"/>
      <c r="AI27" s="90"/>
      <c r="AJ27" s="150"/>
      <c r="AK27" s="150"/>
      <c r="AL27" s="172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3"/>
      <c r="I28" s="92"/>
      <c r="J28" s="92"/>
      <c r="K28" s="92"/>
      <c r="L28" s="92"/>
      <c r="M28" s="92"/>
      <c r="N28" s="93"/>
      <c r="O28" s="93"/>
      <c r="P28" s="92"/>
      <c r="Q28" s="92"/>
      <c r="R28" s="92"/>
      <c r="S28" s="92"/>
      <c r="T28" s="92"/>
      <c r="U28" s="93"/>
      <c r="V28" s="93"/>
      <c r="W28" s="92"/>
      <c r="X28" s="92"/>
      <c r="Y28" s="92"/>
      <c r="Z28" s="92"/>
      <c r="AA28" s="92"/>
      <c r="AB28" s="93"/>
      <c r="AC28" s="93"/>
      <c r="AD28" s="92"/>
      <c r="AE28" s="92"/>
      <c r="AF28" s="92"/>
      <c r="AG28" s="92"/>
      <c r="AH28" s="92"/>
      <c r="AI28" s="93"/>
      <c r="AJ28" s="151"/>
      <c r="AK28" s="151"/>
      <c r="AL28" s="17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90"/>
      <c r="I29" s="89"/>
      <c r="J29" s="89"/>
      <c r="K29" s="89"/>
      <c r="L29" s="89"/>
      <c r="M29" s="89"/>
      <c r="N29" s="90"/>
      <c r="O29" s="90"/>
      <c r="P29" s="89"/>
      <c r="Q29" s="89"/>
      <c r="R29" s="89"/>
      <c r="S29" s="89"/>
      <c r="T29" s="89"/>
      <c r="U29" s="90"/>
      <c r="V29" s="90"/>
      <c r="W29" s="89"/>
      <c r="X29" s="89"/>
      <c r="Y29" s="89"/>
      <c r="Z29" s="89"/>
      <c r="AA29" s="89"/>
      <c r="AB29" s="90"/>
      <c r="AC29" s="90"/>
      <c r="AD29" s="89"/>
      <c r="AE29" s="89"/>
      <c r="AF29" s="89"/>
      <c r="AG29" s="89"/>
      <c r="AH29" s="89"/>
      <c r="AI29" s="90"/>
      <c r="AJ29" s="150"/>
      <c r="AK29" s="150"/>
      <c r="AL29" s="172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5"/>
      <c r="I30" s="94"/>
      <c r="J30" s="94"/>
      <c r="K30" s="94"/>
      <c r="L30" s="94"/>
      <c r="M30" s="94"/>
      <c r="N30" s="95"/>
      <c r="O30" s="95"/>
      <c r="P30" s="94"/>
      <c r="Q30" s="94"/>
      <c r="R30" s="94"/>
      <c r="S30" s="94"/>
      <c r="T30" s="94"/>
      <c r="U30" s="95"/>
      <c r="V30" s="95"/>
      <c r="W30" s="94"/>
      <c r="X30" s="94"/>
      <c r="Y30" s="94"/>
      <c r="Z30" s="94"/>
      <c r="AA30" s="94"/>
      <c r="AB30" s="95"/>
      <c r="AC30" s="95"/>
      <c r="AD30" s="94"/>
      <c r="AE30" s="94"/>
      <c r="AF30" s="94"/>
      <c r="AG30" s="94"/>
      <c r="AH30" s="94"/>
      <c r="AI30" s="95"/>
      <c r="AJ30" s="152"/>
      <c r="AK30" s="152"/>
      <c r="AL30" s="17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7"/>
      <c r="I31" s="96"/>
      <c r="J31" s="96"/>
      <c r="K31" s="96"/>
      <c r="L31" s="96"/>
      <c r="M31" s="96"/>
      <c r="N31" s="97"/>
      <c r="O31" s="97"/>
      <c r="P31" s="96"/>
      <c r="Q31" s="96"/>
      <c r="R31" s="96"/>
      <c r="S31" s="96"/>
      <c r="T31" s="96"/>
      <c r="U31" s="97"/>
      <c r="V31" s="97"/>
      <c r="W31" s="96"/>
      <c r="X31" s="96"/>
      <c r="Y31" s="96"/>
      <c r="Z31" s="96"/>
      <c r="AA31" s="96"/>
      <c r="AB31" s="97"/>
      <c r="AC31" s="97"/>
      <c r="AD31" s="96"/>
      <c r="AE31" s="96"/>
      <c r="AF31" s="96"/>
      <c r="AG31" s="96"/>
      <c r="AH31" s="96"/>
      <c r="AI31" s="97"/>
      <c r="AJ31" s="153"/>
      <c r="AK31" s="153"/>
      <c r="AL31" s="175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53" t="s">
        <v>36</v>
      </c>
      <c r="F32" s="254"/>
      <c r="G32" s="255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>H32/8</f>
        <v>0</v>
      </c>
      <c r="I33" s="98">
        <f t="shared" ref="I33:AM33" si="4">I32/8</f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5"/>
      <c r="I36" s="121"/>
      <c r="J36" s="121"/>
      <c r="K36" s="121"/>
      <c r="L36" s="121"/>
      <c r="M36" s="121"/>
      <c r="N36" s="125"/>
      <c r="O36" s="125"/>
      <c r="P36" s="121"/>
      <c r="Q36" s="121"/>
      <c r="R36" s="121"/>
      <c r="S36" s="121"/>
      <c r="T36" s="121"/>
      <c r="U36" s="125"/>
      <c r="V36" s="125"/>
      <c r="W36" s="121"/>
      <c r="X36" s="121"/>
      <c r="Y36" s="121"/>
      <c r="Z36" s="121"/>
      <c r="AA36" s="121"/>
      <c r="AB36" s="125"/>
      <c r="AC36" s="125"/>
      <c r="AD36" s="121"/>
      <c r="AE36" s="121"/>
      <c r="AF36" s="121"/>
      <c r="AG36" s="121"/>
      <c r="AH36" s="121"/>
      <c r="AI36" s="125"/>
      <c r="AJ36" s="182"/>
      <c r="AK36" s="182"/>
      <c r="AL36" s="182"/>
      <c r="AM36" s="108">
        <f t="shared" ref="AM36:AM41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6"/>
      <c r="J37" s="126"/>
      <c r="K37" s="126"/>
      <c r="L37" s="126"/>
      <c r="M37" s="126"/>
      <c r="N37" s="127"/>
      <c r="O37" s="127"/>
      <c r="P37" s="126"/>
      <c r="Q37" s="126"/>
      <c r="R37" s="126"/>
      <c r="S37" s="126"/>
      <c r="T37" s="126"/>
      <c r="U37" s="127"/>
      <c r="V37" s="127"/>
      <c r="W37" s="126"/>
      <c r="X37" s="126"/>
      <c r="Y37" s="126"/>
      <c r="Z37" s="126"/>
      <c r="AA37" s="126"/>
      <c r="AB37" s="127"/>
      <c r="AC37" s="127"/>
      <c r="AD37" s="126"/>
      <c r="AE37" s="126"/>
      <c r="AF37" s="126"/>
      <c r="AG37" s="126"/>
      <c r="AH37" s="126"/>
      <c r="AI37" s="127"/>
      <c r="AJ37" s="156"/>
      <c r="AK37" s="156"/>
      <c r="AL37" s="156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0"/>
      <c r="I38" s="159"/>
      <c r="J38" s="159"/>
      <c r="K38" s="159"/>
      <c r="L38" s="159"/>
      <c r="M38" s="159"/>
      <c r="N38" s="160"/>
      <c r="O38" s="160"/>
      <c r="P38" s="159"/>
      <c r="Q38" s="159"/>
      <c r="R38" s="159"/>
      <c r="S38" s="159"/>
      <c r="T38" s="159"/>
      <c r="U38" s="160"/>
      <c r="V38" s="160"/>
      <c r="W38" s="159"/>
      <c r="X38" s="159"/>
      <c r="Y38" s="159"/>
      <c r="Z38" s="159"/>
      <c r="AA38" s="159"/>
      <c r="AB38" s="160"/>
      <c r="AC38" s="160"/>
      <c r="AD38" s="159"/>
      <c r="AE38" s="159"/>
      <c r="AF38" s="159"/>
      <c r="AG38" s="159"/>
      <c r="AH38" s="159"/>
      <c r="AI38" s="160"/>
      <c r="AJ38" s="176"/>
      <c r="AK38" s="176"/>
      <c r="AL38" s="165"/>
      <c r="AM38" s="140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9"/>
      <c r="I39" s="128"/>
      <c r="J39" s="128"/>
      <c r="K39" s="128"/>
      <c r="L39" s="128"/>
      <c r="M39" s="128"/>
      <c r="N39" s="129"/>
      <c r="O39" s="129"/>
      <c r="P39" s="128"/>
      <c r="Q39" s="128"/>
      <c r="R39" s="128"/>
      <c r="S39" s="128"/>
      <c r="T39" s="128"/>
      <c r="U39" s="129"/>
      <c r="V39" s="129"/>
      <c r="W39" s="128"/>
      <c r="X39" s="128"/>
      <c r="Y39" s="128"/>
      <c r="Z39" s="128"/>
      <c r="AA39" s="128"/>
      <c r="AB39" s="129"/>
      <c r="AC39" s="129"/>
      <c r="AD39" s="128"/>
      <c r="AE39" s="128"/>
      <c r="AF39" s="128"/>
      <c r="AG39" s="128"/>
      <c r="AH39" s="128"/>
      <c r="AI39" s="129"/>
      <c r="AJ39" s="157"/>
      <c r="AK39" s="157"/>
      <c r="AL39" s="154"/>
      <c r="AM39" s="101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1"/>
      <c r="I40" s="130"/>
      <c r="J40" s="130"/>
      <c r="K40" s="130"/>
      <c r="L40" s="130"/>
      <c r="M40" s="130"/>
      <c r="N40" s="131"/>
      <c r="O40" s="131"/>
      <c r="P40" s="130"/>
      <c r="Q40" s="130"/>
      <c r="R40" s="130"/>
      <c r="S40" s="130"/>
      <c r="T40" s="130"/>
      <c r="U40" s="131"/>
      <c r="V40" s="131"/>
      <c r="W40" s="130"/>
      <c r="X40" s="130"/>
      <c r="Y40" s="130"/>
      <c r="Z40" s="130"/>
      <c r="AA40" s="130"/>
      <c r="AB40" s="131"/>
      <c r="AC40" s="131"/>
      <c r="AD40" s="130"/>
      <c r="AE40" s="130"/>
      <c r="AF40" s="130"/>
      <c r="AG40" s="130"/>
      <c r="AH40" s="130"/>
      <c r="AI40" s="131"/>
      <c r="AJ40" s="158"/>
      <c r="AK40" s="158"/>
      <c r="AL40" s="155"/>
      <c r="AM40" s="100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9"/>
      <c r="I41" s="128"/>
      <c r="J41" s="128"/>
      <c r="K41" s="128"/>
      <c r="L41" s="128"/>
      <c r="M41" s="128"/>
      <c r="N41" s="129"/>
      <c r="O41" s="129"/>
      <c r="P41" s="128"/>
      <c r="Q41" s="128"/>
      <c r="R41" s="128"/>
      <c r="S41" s="128"/>
      <c r="T41" s="128"/>
      <c r="U41" s="129"/>
      <c r="V41" s="129"/>
      <c r="W41" s="128"/>
      <c r="X41" s="128"/>
      <c r="Y41" s="128"/>
      <c r="Z41" s="128"/>
      <c r="AA41" s="128"/>
      <c r="AB41" s="129"/>
      <c r="AC41" s="129"/>
      <c r="AD41" s="128"/>
      <c r="AE41" s="128"/>
      <c r="AF41" s="128"/>
      <c r="AG41" s="128"/>
      <c r="AH41" s="128"/>
      <c r="AI41" s="129"/>
      <c r="AJ41" s="157"/>
      <c r="AK41" s="157"/>
      <c r="AL41" s="154"/>
      <c r="AM41" s="101">
        <f t="shared" si="5"/>
        <v>0</v>
      </c>
      <c r="AN41" s="215">
        <f t="shared" si="6"/>
        <v>0</v>
      </c>
      <c r="AO41" s="30"/>
    </row>
    <row r="42" spans="2:41" ht="12.75" customHeight="1" thickBot="1" x14ac:dyDescent="0.25">
      <c r="B42" s="16"/>
      <c r="C42" s="9"/>
      <c r="D42" s="256" t="s">
        <v>61</v>
      </c>
      <c r="E42" s="258" t="s">
        <v>37</v>
      </c>
      <c r="F42" s="259"/>
      <c r="G42" s="260"/>
      <c r="H42" s="98">
        <f t="shared" ref="H42:AL42" si="7">SUM(H36:H41)</f>
        <v>0</v>
      </c>
      <c r="I42" s="98">
        <f t="shared" si="7"/>
        <v>0</v>
      </c>
      <c r="J42" s="98">
        <f t="shared" si="7"/>
        <v>0</v>
      </c>
      <c r="K42" s="98">
        <f t="shared" si="7"/>
        <v>0</v>
      </c>
      <c r="L42" s="98">
        <f t="shared" si="7"/>
        <v>0</v>
      </c>
      <c r="M42" s="98">
        <f t="shared" si="7"/>
        <v>0</v>
      </c>
      <c r="N42" s="98">
        <f t="shared" si="7"/>
        <v>0</v>
      </c>
      <c r="O42" s="98">
        <f t="shared" si="7"/>
        <v>0</v>
      </c>
      <c r="P42" s="98">
        <f t="shared" si="7"/>
        <v>0</v>
      </c>
      <c r="Q42" s="98">
        <f t="shared" si="7"/>
        <v>0</v>
      </c>
      <c r="R42" s="98">
        <f t="shared" si="7"/>
        <v>0</v>
      </c>
      <c r="S42" s="98">
        <f t="shared" si="7"/>
        <v>0</v>
      </c>
      <c r="T42" s="98">
        <f t="shared" si="7"/>
        <v>0</v>
      </c>
      <c r="U42" s="98">
        <f t="shared" si="7"/>
        <v>0</v>
      </c>
      <c r="V42" s="98">
        <f t="shared" si="7"/>
        <v>0</v>
      </c>
      <c r="W42" s="98">
        <f t="shared" si="7"/>
        <v>0</v>
      </c>
      <c r="X42" s="98">
        <f t="shared" si="7"/>
        <v>0</v>
      </c>
      <c r="Y42" s="98">
        <f t="shared" si="7"/>
        <v>0</v>
      </c>
      <c r="Z42" s="98">
        <f t="shared" si="7"/>
        <v>0</v>
      </c>
      <c r="AA42" s="98">
        <f t="shared" si="7"/>
        <v>0</v>
      </c>
      <c r="AB42" s="98">
        <f t="shared" si="7"/>
        <v>0</v>
      </c>
      <c r="AC42" s="98">
        <f t="shared" si="7"/>
        <v>0</v>
      </c>
      <c r="AD42" s="98">
        <f t="shared" si="7"/>
        <v>0</v>
      </c>
      <c r="AE42" s="98">
        <f t="shared" si="7"/>
        <v>0</v>
      </c>
      <c r="AF42" s="98">
        <f t="shared" si="7"/>
        <v>0</v>
      </c>
      <c r="AG42" s="98">
        <f t="shared" si="7"/>
        <v>0</v>
      </c>
      <c r="AH42" s="98">
        <f t="shared" si="7"/>
        <v>0</v>
      </c>
      <c r="AI42" s="98">
        <f t="shared" si="7"/>
        <v>0</v>
      </c>
      <c r="AJ42" s="98">
        <f t="shared" ref="AJ42" si="8">SUM(AJ36:AJ41)</f>
        <v>0</v>
      </c>
      <c r="AK42" s="98">
        <f t="shared" si="7"/>
        <v>0</v>
      </c>
      <c r="AL42" s="99">
        <f t="shared" si="7"/>
        <v>0</v>
      </c>
      <c r="AM42" s="210">
        <f>SUM(H42:AL42)</f>
        <v>0</v>
      </c>
      <c r="AN42" s="9"/>
      <c r="AO42" s="7"/>
    </row>
    <row r="43" spans="2:41" ht="12.75" customHeight="1" x14ac:dyDescent="0.2">
      <c r="B43" s="16"/>
      <c r="C43" s="9"/>
      <c r="D43" s="257"/>
      <c r="E43" s="292" t="s">
        <v>76</v>
      </c>
      <c r="F43" s="293"/>
      <c r="G43" s="294"/>
      <c r="H43" s="206">
        <f>H32+H36+H37</f>
        <v>0</v>
      </c>
      <c r="I43" s="206">
        <f t="shared" ref="I43:AL43" si="9">I32+I36+I37</f>
        <v>0</v>
      </c>
      <c r="J43" s="206">
        <f t="shared" si="9"/>
        <v>0</v>
      </c>
      <c r="K43" s="206">
        <f t="shared" si="9"/>
        <v>0</v>
      </c>
      <c r="L43" s="206">
        <f t="shared" si="9"/>
        <v>0</v>
      </c>
      <c r="M43" s="206">
        <f t="shared" si="9"/>
        <v>0</v>
      </c>
      <c r="N43" s="206">
        <f t="shared" si="9"/>
        <v>0</v>
      </c>
      <c r="O43" s="206">
        <f t="shared" si="9"/>
        <v>0</v>
      </c>
      <c r="P43" s="206">
        <f t="shared" si="9"/>
        <v>0</v>
      </c>
      <c r="Q43" s="206">
        <f t="shared" si="9"/>
        <v>0</v>
      </c>
      <c r="R43" s="206">
        <f t="shared" si="9"/>
        <v>0</v>
      </c>
      <c r="S43" s="206">
        <f t="shared" si="9"/>
        <v>0</v>
      </c>
      <c r="T43" s="206">
        <f t="shared" si="9"/>
        <v>0</v>
      </c>
      <c r="U43" s="206">
        <f t="shared" si="9"/>
        <v>0</v>
      </c>
      <c r="V43" s="206">
        <f t="shared" si="9"/>
        <v>0</v>
      </c>
      <c r="W43" s="206">
        <f t="shared" si="9"/>
        <v>0</v>
      </c>
      <c r="X43" s="206">
        <f t="shared" si="9"/>
        <v>0</v>
      </c>
      <c r="Y43" s="206">
        <f t="shared" si="9"/>
        <v>0</v>
      </c>
      <c r="Z43" s="206">
        <f t="shared" si="9"/>
        <v>0</v>
      </c>
      <c r="AA43" s="206">
        <f t="shared" si="9"/>
        <v>0</v>
      </c>
      <c r="AB43" s="206">
        <f t="shared" si="9"/>
        <v>0</v>
      </c>
      <c r="AC43" s="206">
        <f t="shared" si="9"/>
        <v>0</v>
      </c>
      <c r="AD43" s="206">
        <f t="shared" si="9"/>
        <v>0</v>
      </c>
      <c r="AE43" s="206">
        <f t="shared" si="9"/>
        <v>0</v>
      </c>
      <c r="AF43" s="206">
        <f t="shared" si="9"/>
        <v>0</v>
      </c>
      <c r="AG43" s="206">
        <f t="shared" si="9"/>
        <v>0</v>
      </c>
      <c r="AH43" s="206">
        <f t="shared" si="9"/>
        <v>0</v>
      </c>
      <c r="AI43" s="206">
        <f t="shared" si="9"/>
        <v>0</v>
      </c>
      <c r="AJ43" s="206">
        <f t="shared" ref="AJ43" si="10">AJ32+AJ36+AJ37</f>
        <v>0</v>
      </c>
      <c r="AK43" s="206">
        <f t="shared" si="9"/>
        <v>0</v>
      </c>
      <c r="AL43" s="207">
        <f t="shared" si="9"/>
        <v>0</v>
      </c>
      <c r="AM43" s="209">
        <f>SUM(H43:AL43)</f>
        <v>0</v>
      </c>
      <c r="AN43" s="9"/>
      <c r="AO43" s="7"/>
    </row>
    <row r="44" spans="2:41" ht="13.5" customHeight="1" thickBot="1" x14ac:dyDescent="0.25">
      <c r="B44" s="16"/>
      <c r="C44" s="9"/>
      <c r="D44" s="257"/>
      <c r="E44" s="295" t="s">
        <v>73</v>
      </c>
      <c r="F44" s="296"/>
      <c r="G44" s="297"/>
      <c r="H44" s="106">
        <f t="shared" ref="H44:AL44" si="11">SUM(H38:H41)</f>
        <v>0</v>
      </c>
      <c r="I44" s="106">
        <f t="shared" si="11"/>
        <v>0</v>
      </c>
      <c r="J44" s="106">
        <f t="shared" si="11"/>
        <v>0</v>
      </c>
      <c r="K44" s="106">
        <f t="shared" si="11"/>
        <v>0</v>
      </c>
      <c r="L44" s="106">
        <f t="shared" si="11"/>
        <v>0</v>
      </c>
      <c r="M44" s="106">
        <f t="shared" si="11"/>
        <v>0</v>
      </c>
      <c r="N44" s="106">
        <f t="shared" si="11"/>
        <v>0</v>
      </c>
      <c r="O44" s="106">
        <f t="shared" si="11"/>
        <v>0</v>
      </c>
      <c r="P44" s="106">
        <f t="shared" si="11"/>
        <v>0</v>
      </c>
      <c r="Q44" s="106">
        <f t="shared" si="11"/>
        <v>0</v>
      </c>
      <c r="R44" s="106">
        <f t="shared" si="11"/>
        <v>0</v>
      </c>
      <c r="S44" s="106">
        <f t="shared" si="11"/>
        <v>0</v>
      </c>
      <c r="T44" s="106">
        <f t="shared" si="11"/>
        <v>0</v>
      </c>
      <c r="U44" s="106">
        <f t="shared" si="11"/>
        <v>0</v>
      </c>
      <c r="V44" s="106">
        <f t="shared" si="11"/>
        <v>0</v>
      </c>
      <c r="W44" s="106">
        <f t="shared" si="11"/>
        <v>0</v>
      </c>
      <c r="X44" s="106">
        <f t="shared" si="11"/>
        <v>0</v>
      </c>
      <c r="Y44" s="106">
        <f t="shared" si="11"/>
        <v>0</v>
      </c>
      <c r="Z44" s="106">
        <f t="shared" si="11"/>
        <v>0</v>
      </c>
      <c r="AA44" s="106">
        <f t="shared" si="11"/>
        <v>0</v>
      </c>
      <c r="AB44" s="106">
        <f t="shared" si="11"/>
        <v>0</v>
      </c>
      <c r="AC44" s="106">
        <f t="shared" si="11"/>
        <v>0</v>
      </c>
      <c r="AD44" s="106">
        <f t="shared" si="11"/>
        <v>0</v>
      </c>
      <c r="AE44" s="106">
        <f t="shared" si="11"/>
        <v>0</v>
      </c>
      <c r="AF44" s="106">
        <f t="shared" si="11"/>
        <v>0</v>
      </c>
      <c r="AG44" s="106">
        <f t="shared" si="11"/>
        <v>0</v>
      </c>
      <c r="AH44" s="106">
        <f t="shared" si="11"/>
        <v>0</v>
      </c>
      <c r="AI44" s="106">
        <f t="shared" si="11"/>
        <v>0</v>
      </c>
      <c r="AJ44" s="106">
        <f t="shared" ref="AJ44" si="12">SUM(AJ38:AJ41)</f>
        <v>0</v>
      </c>
      <c r="AK44" s="106">
        <f t="shared" si="11"/>
        <v>0</v>
      </c>
      <c r="AL44" s="177">
        <f t="shared" si="11"/>
        <v>0</v>
      </c>
      <c r="AM44" s="18">
        <f t="shared" ref="AM44" si="13">SUM(H44:AL44)</f>
        <v>0</v>
      </c>
      <c r="AN44" s="9"/>
      <c r="AO44" s="7"/>
    </row>
    <row r="45" spans="2:41" ht="12.75" customHeight="1" x14ac:dyDescent="0.2">
      <c r="B45" s="16"/>
      <c r="C45" s="9"/>
      <c r="D45" s="298" t="s">
        <v>60</v>
      </c>
      <c r="E45" s="258" t="s">
        <v>37</v>
      </c>
      <c r="F45" s="259"/>
      <c r="G45" s="260"/>
      <c r="H45" s="102">
        <f t="shared" ref="H45:AL45" si="14">(SUM(H36:H41))/8</f>
        <v>0</v>
      </c>
      <c r="I45" s="102">
        <f t="shared" si="14"/>
        <v>0</v>
      </c>
      <c r="J45" s="102">
        <f t="shared" si="14"/>
        <v>0</v>
      </c>
      <c r="K45" s="102">
        <f t="shared" si="14"/>
        <v>0</v>
      </c>
      <c r="L45" s="102">
        <f t="shared" si="14"/>
        <v>0</v>
      </c>
      <c r="M45" s="102">
        <f t="shared" si="14"/>
        <v>0</v>
      </c>
      <c r="N45" s="102">
        <f t="shared" si="14"/>
        <v>0</v>
      </c>
      <c r="O45" s="102">
        <f t="shared" si="14"/>
        <v>0</v>
      </c>
      <c r="P45" s="102">
        <f t="shared" si="14"/>
        <v>0</v>
      </c>
      <c r="Q45" s="102">
        <f t="shared" si="14"/>
        <v>0</v>
      </c>
      <c r="R45" s="102">
        <f t="shared" si="14"/>
        <v>0</v>
      </c>
      <c r="S45" s="102">
        <f t="shared" si="14"/>
        <v>0</v>
      </c>
      <c r="T45" s="102">
        <f t="shared" si="14"/>
        <v>0</v>
      </c>
      <c r="U45" s="102">
        <f t="shared" si="14"/>
        <v>0</v>
      </c>
      <c r="V45" s="102">
        <f t="shared" si="14"/>
        <v>0</v>
      </c>
      <c r="W45" s="102">
        <f t="shared" si="14"/>
        <v>0</v>
      </c>
      <c r="X45" s="102">
        <f t="shared" si="14"/>
        <v>0</v>
      </c>
      <c r="Y45" s="102">
        <f t="shared" si="14"/>
        <v>0</v>
      </c>
      <c r="Z45" s="102">
        <f t="shared" si="14"/>
        <v>0</v>
      </c>
      <c r="AA45" s="102">
        <f t="shared" si="14"/>
        <v>0</v>
      </c>
      <c r="AB45" s="102">
        <f t="shared" si="14"/>
        <v>0</v>
      </c>
      <c r="AC45" s="102">
        <f t="shared" si="14"/>
        <v>0</v>
      </c>
      <c r="AD45" s="102">
        <f t="shared" si="14"/>
        <v>0</v>
      </c>
      <c r="AE45" s="102">
        <f t="shared" si="14"/>
        <v>0</v>
      </c>
      <c r="AF45" s="102">
        <f t="shared" si="14"/>
        <v>0</v>
      </c>
      <c r="AG45" s="102">
        <f t="shared" si="14"/>
        <v>0</v>
      </c>
      <c r="AH45" s="102">
        <f t="shared" si="14"/>
        <v>0</v>
      </c>
      <c r="AI45" s="102">
        <f t="shared" si="14"/>
        <v>0</v>
      </c>
      <c r="AJ45" s="102">
        <f t="shared" ref="AJ45" si="15">(SUM(AJ36:AJ41))/8</f>
        <v>0</v>
      </c>
      <c r="AK45" s="102">
        <f t="shared" si="14"/>
        <v>0</v>
      </c>
      <c r="AL45" s="208">
        <f t="shared" si="14"/>
        <v>0</v>
      </c>
      <c r="AM45" s="210">
        <f>SUM(H45:AL45)</f>
        <v>0</v>
      </c>
      <c r="AN45" s="9"/>
      <c r="AO45" s="7"/>
    </row>
    <row r="46" spans="2:41" ht="12.75" customHeight="1" x14ac:dyDescent="0.2">
      <c r="B46" s="16"/>
      <c r="C46" s="9"/>
      <c r="D46" s="299"/>
      <c r="E46" s="292" t="s">
        <v>62</v>
      </c>
      <c r="F46" s="293"/>
      <c r="G46" s="294"/>
      <c r="H46" s="104">
        <f>(H32+H36+H37)/8</f>
        <v>0</v>
      </c>
      <c r="I46" s="104">
        <f t="shared" ref="I46:AL46" si="16">(I32+I36+I37)/8</f>
        <v>0</v>
      </c>
      <c r="J46" s="104">
        <f t="shared" si="16"/>
        <v>0</v>
      </c>
      <c r="K46" s="104">
        <f t="shared" si="16"/>
        <v>0</v>
      </c>
      <c r="L46" s="104">
        <f t="shared" si="16"/>
        <v>0</v>
      </c>
      <c r="M46" s="104">
        <f t="shared" si="16"/>
        <v>0</v>
      </c>
      <c r="N46" s="104">
        <f t="shared" si="16"/>
        <v>0</v>
      </c>
      <c r="O46" s="104">
        <f t="shared" si="16"/>
        <v>0</v>
      </c>
      <c r="P46" s="104">
        <f t="shared" si="16"/>
        <v>0</v>
      </c>
      <c r="Q46" s="104">
        <f t="shared" si="16"/>
        <v>0</v>
      </c>
      <c r="R46" s="104">
        <f t="shared" si="16"/>
        <v>0</v>
      </c>
      <c r="S46" s="104">
        <f t="shared" si="16"/>
        <v>0</v>
      </c>
      <c r="T46" s="104">
        <f t="shared" si="16"/>
        <v>0</v>
      </c>
      <c r="U46" s="104">
        <f t="shared" si="16"/>
        <v>0</v>
      </c>
      <c r="V46" s="104">
        <f t="shared" si="16"/>
        <v>0</v>
      </c>
      <c r="W46" s="104">
        <f t="shared" si="16"/>
        <v>0</v>
      </c>
      <c r="X46" s="104">
        <f t="shared" si="16"/>
        <v>0</v>
      </c>
      <c r="Y46" s="104">
        <f t="shared" si="16"/>
        <v>0</v>
      </c>
      <c r="Z46" s="104">
        <f t="shared" si="16"/>
        <v>0</v>
      </c>
      <c r="AA46" s="104">
        <f t="shared" si="16"/>
        <v>0</v>
      </c>
      <c r="AB46" s="104">
        <f t="shared" si="16"/>
        <v>0</v>
      </c>
      <c r="AC46" s="104">
        <f t="shared" si="16"/>
        <v>0</v>
      </c>
      <c r="AD46" s="104">
        <f t="shared" si="16"/>
        <v>0</v>
      </c>
      <c r="AE46" s="104">
        <f t="shared" si="16"/>
        <v>0</v>
      </c>
      <c r="AF46" s="104">
        <f t="shared" si="16"/>
        <v>0</v>
      </c>
      <c r="AG46" s="104">
        <f t="shared" si="16"/>
        <v>0</v>
      </c>
      <c r="AH46" s="104">
        <f t="shared" si="16"/>
        <v>0</v>
      </c>
      <c r="AI46" s="104">
        <f t="shared" si="16"/>
        <v>0</v>
      </c>
      <c r="AJ46" s="104">
        <f t="shared" ref="AJ46" si="17">(AJ32+AJ36+AJ37)/8</f>
        <v>0</v>
      </c>
      <c r="AK46" s="104">
        <f t="shared" si="16"/>
        <v>0</v>
      </c>
      <c r="AL46" s="36">
        <f t="shared" si="16"/>
        <v>0</v>
      </c>
      <c r="AM46" s="230">
        <f>SUM(H46:AL46)</f>
        <v>0</v>
      </c>
      <c r="AN46" s="9"/>
      <c r="AO46" s="7"/>
    </row>
    <row r="47" spans="2:41" ht="13.5" thickBot="1" x14ac:dyDescent="0.25">
      <c r="B47" s="16"/>
      <c r="C47" s="9"/>
      <c r="D47" s="300"/>
      <c r="E47" s="295" t="s">
        <v>74</v>
      </c>
      <c r="F47" s="296"/>
      <c r="G47" s="297"/>
      <c r="H47" s="106">
        <f t="shared" ref="H47:AL47" si="18">(SUM(H38:H41))/8</f>
        <v>0</v>
      </c>
      <c r="I47" s="106">
        <f t="shared" si="18"/>
        <v>0</v>
      </c>
      <c r="J47" s="106">
        <f t="shared" si="18"/>
        <v>0</v>
      </c>
      <c r="K47" s="106">
        <f t="shared" si="18"/>
        <v>0</v>
      </c>
      <c r="L47" s="106">
        <f t="shared" si="18"/>
        <v>0</v>
      </c>
      <c r="M47" s="106">
        <f t="shared" si="18"/>
        <v>0</v>
      </c>
      <c r="N47" s="106">
        <f t="shared" si="18"/>
        <v>0</v>
      </c>
      <c r="O47" s="106">
        <f t="shared" si="18"/>
        <v>0</v>
      </c>
      <c r="P47" s="106">
        <f t="shared" si="18"/>
        <v>0</v>
      </c>
      <c r="Q47" s="106">
        <f t="shared" si="18"/>
        <v>0</v>
      </c>
      <c r="R47" s="106">
        <f t="shared" si="18"/>
        <v>0</v>
      </c>
      <c r="S47" s="106">
        <f t="shared" si="18"/>
        <v>0</v>
      </c>
      <c r="T47" s="106">
        <f t="shared" si="18"/>
        <v>0</v>
      </c>
      <c r="U47" s="106">
        <f t="shared" si="18"/>
        <v>0</v>
      </c>
      <c r="V47" s="106">
        <f t="shared" si="18"/>
        <v>0</v>
      </c>
      <c r="W47" s="106">
        <f t="shared" si="18"/>
        <v>0</v>
      </c>
      <c r="X47" s="106">
        <f t="shared" si="18"/>
        <v>0</v>
      </c>
      <c r="Y47" s="106">
        <f t="shared" si="18"/>
        <v>0</v>
      </c>
      <c r="Z47" s="106">
        <f t="shared" si="18"/>
        <v>0</v>
      </c>
      <c r="AA47" s="106">
        <f t="shared" si="18"/>
        <v>0</v>
      </c>
      <c r="AB47" s="106">
        <f t="shared" si="18"/>
        <v>0</v>
      </c>
      <c r="AC47" s="106">
        <f t="shared" si="18"/>
        <v>0</v>
      </c>
      <c r="AD47" s="106">
        <f t="shared" si="18"/>
        <v>0</v>
      </c>
      <c r="AE47" s="106">
        <f t="shared" si="18"/>
        <v>0</v>
      </c>
      <c r="AF47" s="106">
        <f t="shared" si="18"/>
        <v>0</v>
      </c>
      <c r="AG47" s="106">
        <f t="shared" si="18"/>
        <v>0</v>
      </c>
      <c r="AH47" s="106">
        <f t="shared" si="18"/>
        <v>0</v>
      </c>
      <c r="AI47" s="106">
        <f t="shared" si="18"/>
        <v>0</v>
      </c>
      <c r="AJ47" s="106">
        <f t="shared" ref="AJ47" si="19">(SUM(AJ38:AJ41))/8</f>
        <v>0</v>
      </c>
      <c r="AK47" s="106">
        <f t="shared" si="18"/>
        <v>0</v>
      </c>
      <c r="AL47" s="177">
        <f t="shared" si="18"/>
        <v>0</v>
      </c>
      <c r="AM47" s="18">
        <f>SUM(H47:AL47)</f>
        <v>0</v>
      </c>
      <c r="AN47" s="9"/>
      <c r="AO47" s="7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57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3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V62"/>
  <sheetViews>
    <sheetView topLeftCell="E6" zoomScaleNormal="100" workbookViewId="0">
      <selection activeCell="AN14" sqref="AN14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46082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82">
        <f>feb!AI19+1</f>
        <v>46082</v>
      </c>
      <c r="I19" s="279">
        <f>H19+1</f>
        <v>46083</v>
      </c>
      <c r="J19" s="279">
        <f t="shared" ref="J19:AL19" si="0">I19+1</f>
        <v>46084</v>
      </c>
      <c r="K19" s="279">
        <f t="shared" si="0"/>
        <v>46085</v>
      </c>
      <c r="L19" s="279">
        <f t="shared" si="0"/>
        <v>46086</v>
      </c>
      <c r="M19" s="279">
        <f t="shared" si="0"/>
        <v>46087</v>
      </c>
      <c r="N19" s="282">
        <f t="shared" si="0"/>
        <v>46088</v>
      </c>
      <c r="O19" s="391">
        <f t="shared" si="0"/>
        <v>46089</v>
      </c>
      <c r="P19" s="279">
        <f t="shared" si="0"/>
        <v>46090</v>
      </c>
      <c r="Q19" s="279">
        <f t="shared" si="0"/>
        <v>46091</v>
      </c>
      <c r="R19" s="279">
        <f t="shared" si="0"/>
        <v>46092</v>
      </c>
      <c r="S19" s="279">
        <f t="shared" si="0"/>
        <v>46093</v>
      </c>
      <c r="T19" s="279">
        <f t="shared" si="0"/>
        <v>46094</v>
      </c>
      <c r="U19" s="282">
        <f t="shared" si="0"/>
        <v>46095</v>
      </c>
      <c r="V19" s="391">
        <f t="shared" si="0"/>
        <v>46096</v>
      </c>
      <c r="W19" s="279">
        <f t="shared" si="0"/>
        <v>46097</v>
      </c>
      <c r="X19" s="279">
        <f t="shared" si="0"/>
        <v>46098</v>
      </c>
      <c r="Y19" s="279">
        <f t="shared" si="0"/>
        <v>46099</v>
      </c>
      <c r="Z19" s="279">
        <f t="shared" si="0"/>
        <v>46100</v>
      </c>
      <c r="AA19" s="279">
        <f t="shared" si="0"/>
        <v>46101</v>
      </c>
      <c r="AB19" s="282">
        <f t="shared" si="0"/>
        <v>46102</v>
      </c>
      <c r="AC19" s="282">
        <f t="shared" si="0"/>
        <v>46103</v>
      </c>
      <c r="AD19" s="279">
        <f t="shared" si="0"/>
        <v>46104</v>
      </c>
      <c r="AE19" s="279">
        <f t="shared" si="0"/>
        <v>46105</v>
      </c>
      <c r="AF19" s="279">
        <f t="shared" si="0"/>
        <v>46106</v>
      </c>
      <c r="AG19" s="279">
        <f t="shared" si="0"/>
        <v>46107</v>
      </c>
      <c r="AH19" s="279">
        <f t="shared" si="0"/>
        <v>46108</v>
      </c>
      <c r="AI19" s="282">
        <f t="shared" si="0"/>
        <v>46109</v>
      </c>
      <c r="AJ19" s="282">
        <f t="shared" si="0"/>
        <v>46110</v>
      </c>
      <c r="AK19" s="279">
        <f t="shared" si="0"/>
        <v>46111</v>
      </c>
      <c r="AL19" s="279">
        <f t="shared" si="0"/>
        <v>46112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3"/>
      <c r="I20" s="280"/>
      <c r="J20" s="280"/>
      <c r="K20" s="280"/>
      <c r="L20" s="280"/>
      <c r="M20" s="280"/>
      <c r="N20" s="283"/>
      <c r="O20" s="392"/>
      <c r="P20" s="280"/>
      <c r="Q20" s="280"/>
      <c r="R20" s="280"/>
      <c r="S20" s="280"/>
      <c r="T20" s="280"/>
      <c r="U20" s="283"/>
      <c r="V20" s="392"/>
      <c r="W20" s="280"/>
      <c r="X20" s="280"/>
      <c r="Y20" s="280"/>
      <c r="Z20" s="280"/>
      <c r="AA20" s="280"/>
      <c r="AB20" s="283"/>
      <c r="AC20" s="283"/>
      <c r="AD20" s="280"/>
      <c r="AE20" s="280"/>
      <c r="AF20" s="280"/>
      <c r="AG20" s="280"/>
      <c r="AH20" s="280"/>
      <c r="AI20" s="283"/>
      <c r="AJ20" s="283"/>
      <c r="AK20" s="280"/>
      <c r="AL20" s="280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4"/>
      <c r="I21" s="281"/>
      <c r="J21" s="281"/>
      <c r="K21" s="281"/>
      <c r="L21" s="281"/>
      <c r="M21" s="281"/>
      <c r="N21" s="284"/>
      <c r="O21" s="393"/>
      <c r="P21" s="281"/>
      <c r="Q21" s="281"/>
      <c r="R21" s="281"/>
      <c r="S21" s="281"/>
      <c r="T21" s="281"/>
      <c r="U21" s="284"/>
      <c r="V21" s="393"/>
      <c r="W21" s="281"/>
      <c r="X21" s="281"/>
      <c r="Y21" s="281"/>
      <c r="Z21" s="281"/>
      <c r="AA21" s="281"/>
      <c r="AB21" s="284"/>
      <c r="AC21" s="284"/>
      <c r="AD21" s="281"/>
      <c r="AE21" s="281"/>
      <c r="AF21" s="281"/>
      <c r="AG21" s="281"/>
      <c r="AH21" s="281"/>
      <c r="AI21" s="284"/>
      <c r="AJ21" s="284"/>
      <c r="AK21" s="281"/>
      <c r="AL21" s="281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133"/>
      <c r="I22" s="132"/>
      <c r="J22" s="132"/>
      <c r="K22" s="132"/>
      <c r="L22" s="132"/>
      <c r="M22" s="132"/>
      <c r="N22" s="133"/>
      <c r="O22" s="133"/>
      <c r="P22" s="132"/>
      <c r="Q22" s="132"/>
      <c r="R22" s="132"/>
      <c r="S22" s="132"/>
      <c r="T22" s="132"/>
      <c r="U22" s="133"/>
      <c r="V22" s="133"/>
      <c r="W22" s="132"/>
      <c r="X22" s="132"/>
      <c r="Y22" s="132"/>
      <c r="Z22" s="132"/>
      <c r="AA22" s="132"/>
      <c r="AB22" s="133"/>
      <c r="AC22" s="133"/>
      <c r="AD22" s="132"/>
      <c r="AE22" s="132"/>
      <c r="AF22" s="132"/>
      <c r="AG22" s="132"/>
      <c r="AH22" s="132"/>
      <c r="AI22" s="133"/>
      <c r="AJ22" s="133"/>
      <c r="AK22" s="132"/>
      <c r="AL22" s="132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90"/>
      <c r="I23" s="89"/>
      <c r="J23" s="89"/>
      <c r="K23" s="89"/>
      <c r="L23" s="89"/>
      <c r="M23" s="89"/>
      <c r="N23" s="90"/>
      <c r="O23" s="90"/>
      <c r="P23" s="89"/>
      <c r="Q23" s="89"/>
      <c r="R23" s="89"/>
      <c r="S23" s="89"/>
      <c r="T23" s="89"/>
      <c r="U23" s="90"/>
      <c r="V23" s="90"/>
      <c r="W23" s="89"/>
      <c r="X23" s="89"/>
      <c r="Y23" s="89"/>
      <c r="Z23" s="89"/>
      <c r="AA23" s="89"/>
      <c r="AB23" s="90"/>
      <c r="AC23" s="90"/>
      <c r="AD23" s="89"/>
      <c r="AE23" s="89"/>
      <c r="AF23" s="89"/>
      <c r="AG23" s="89"/>
      <c r="AH23" s="89"/>
      <c r="AI23" s="90"/>
      <c r="AJ23" s="90"/>
      <c r="AK23" s="89"/>
      <c r="AL23" s="89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3"/>
      <c r="I24" s="92"/>
      <c r="J24" s="92"/>
      <c r="K24" s="92"/>
      <c r="L24" s="92"/>
      <c r="M24" s="92"/>
      <c r="N24" s="93"/>
      <c r="O24" s="93"/>
      <c r="P24" s="92"/>
      <c r="Q24" s="92"/>
      <c r="R24" s="92"/>
      <c r="S24" s="92"/>
      <c r="T24" s="92"/>
      <c r="U24" s="93"/>
      <c r="V24" s="93"/>
      <c r="W24" s="92"/>
      <c r="X24" s="92"/>
      <c r="Y24" s="92"/>
      <c r="Z24" s="92"/>
      <c r="AA24" s="92"/>
      <c r="AB24" s="93"/>
      <c r="AC24" s="93"/>
      <c r="AD24" s="92"/>
      <c r="AE24" s="92"/>
      <c r="AF24" s="92"/>
      <c r="AG24" s="92"/>
      <c r="AH24" s="92"/>
      <c r="AI24" s="93"/>
      <c r="AJ24" s="93"/>
      <c r="AK24" s="92"/>
      <c r="AL24" s="92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90"/>
      <c r="I25" s="89"/>
      <c r="J25" s="89"/>
      <c r="K25" s="89"/>
      <c r="L25" s="89"/>
      <c r="M25" s="89"/>
      <c r="N25" s="90"/>
      <c r="O25" s="90"/>
      <c r="P25" s="89"/>
      <c r="Q25" s="89"/>
      <c r="R25" s="89"/>
      <c r="S25" s="89"/>
      <c r="T25" s="89"/>
      <c r="U25" s="90"/>
      <c r="V25" s="90"/>
      <c r="W25" s="89"/>
      <c r="X25" s="89"/>
      <c r="Y25" s="89"/>
      <c r="Z25" s="89"/>
      <c r="AA25" s="89"/>
      <c r="AB25" s="90"/>
      <c r="AC25" s="90"/>
      <c r="AD25" s="89"/>
      <c r="AE25" s="89"/>
      <c r="AF25" s="89"/>
      <c r="AG25" s="89"/>
      <c r="AH25" s="89"/>
      <c r="AI25" s="90"/>
      <c r="AJ25" s="90"/>
      <c r="AK25" s="89"/>
      <c r="AL25" s="89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3"/>
      <c r="I26" s="92"/>
      <c r="J26" s="92"/>
      <c r="K26" s="92"/>
      <c r="L26" s="92"/>
      <c r="M26" s="92"/>
      <c r="N26" s="93"/>
      <c r="O26" s="93"/>
      <c r="P26" s="92"/>
      <c r="Q26" s="92"/>
      <c r="R26" s="92"/>
      <c r="S26" s="92"/>
      <c r="T26" s="92"/>
      <c r="U26" s="93"/>
      <c r="V26" s="93"/>
      <c r="W26" s="92"/>
      <c r="X26" s="92"/>
      <c r="Y26" s="92"/>
      <c r="Z26" s="92"/>
      <c r="AA26" s="92"/>
      <c r="AB26" s="93"/>
      <c r="AC26" s="93"/>
      <c r="AD26" s="92"/>
      <c r="AE26" s="92"/>
      <c r="AF26" s="92"/>
      <c r="AG26" s="92"/>
      <c r="AH26" s="92"/>
      <c r="AI26" s="93"/>
      <c r="AJ26" s="93"/>
      <c r="AK26" s="92"/>
      <c r="AL26" s="92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90"/>
      <c r="I27" s="89"/>
      <c r="J27" s="89"/>
      <c r="K27" s="89"/>
      <c r="L27" s="89"/>
      <c r="M27" s="89"/>
      <c r="N27" s="90"/>
      <c r="O27" s="90"/>
      <c r="P27" s="89"/>
      <c r="Q27" s="89"/>
      <c r="R27" s="89"/>
      <c r="S27" s="89"/>
      <c r="T27" s="89"/>
      <c r="U27" s="90"/>
      <c r="V27" s="90"/>
      <c r="W27" s="89"/>
      <c r="X27" s="89"/>
      <c r="Y27" s="89"/>
      <c r="Z27" s="89"/>
      <c r="AA27" s="89"/>
      <c r="AB27" s="90"/>
      <c r="AC27" s="90"/>
      <c r="AD27" s="89"/>
      <c r="AE27" s="89"/>
      <c r="AF27" s="89"/>
      <c r="AG27" s="89"/>
      <c r="AH27" s="89"/>
      <c r="AI27" s="90"/>
      <c r="AJ27" s="90"/>
      <c r="AK27" s="89"/>
      <c r="AL27" s="89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3"/>
      <c r="I28" s="92"/>
      <c r="J28" s="92"/>
      <c r="K28" s="92"/>
      <c r="L28" s="92"/>
      <c r="M28" s="92"/>
      <c r="N28" s="93"/>
      <c r="O28" s="93"/>
      <c r="P28" s="92"/>
      <c r="Q28" s="92"/>
      <c r="R28" s="92"/>
      <c r="S28" s="92"/>
      <c r="T28" s="92"/>
      <c r="U28" s="93"/>
      <c r="V28" s="93"/>
      <c r="W28" s="92"/>
      <c r="X28" s="92"/>
      <c r="Y28" s="92"/>
      <c r="Z28" s="92"/>
      <c r="AA28" s="92"/>
      <c r="AB28" s="93"/>
      <c r="AC28" s="93"/>
      <c r="AD28" s="92"/>
      <c r="AE28" s="92"/>
      <c r="AF28" s="92"/>
      <c r="AG28" s="92"/>
      <c r="AH28" s="92"/>
      <c r="AI28" s="93"/>
      <c r="AJ28" s="93"/>
      <c r="AK28" s="92"/>
      <c r="AL28" s="92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90"/>
      <c r="I29" s="89"/>
      <c r="J29" s="89"/>
      <c r="K29" s="89"/>
      <c r="L29" s="89"/>
      <c r="M29" s="89"/>
      <c r="N29" s="90"/>
      <c r="O29" s="90"/>
      <c r="P29" s="89"/>
      <c r="Q29" s="89"/>
      <c r="R29" s="89"/>
      <c r="S29" s="89"/>
      <c r="T29" s="89"/>
      <c r="U29" s="90"/>
      <c r="V29" s="90"/>
      <c r="W29" s="89"/>
      <c r="X29" s="89"/>
      <c r="Y29" s="89"/>
      <c r="Z29" s="89"/>
      <c r="AA29" s="89"/>
      <c r="AB29" s="90"/>
      <c r="AC29" s="90"/>
      <c r="AD29" s="89"/>
      <c r="AE29" s="89"/>
      <c r="AF29" s="89"/>
      <c r="AG29" s="89"/>
      <c r="AH29" s="89"/>
      <c r="AI29" s="90"/>
      <c r="AJ29" s="90"/>
      <c r="AK29" s="89"/>
      <c r="AL29" s="89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5"/>
      <c r="I30" s="94"/>
      <c r="J30" s="94"/>
      <c r="K30" s="94"/>
      <c r="L30" s="94"/>
      <c r="M30" s="94"/>
      <c r="N30" s="95"/>
      <c r="O30" s="95"/>
      <c r="P30" s="94"/>
      <c r="Q30" s="94"/>
      <c r="R30" s="94"/>
      <c r="S30" s="94"/>
      <c r="T30" s="94"/>
      <c r="U30" s="95"/>
      <c r="V30" s="95"/>
      <c r="W30" s="94"/>
      <c r="X30" s="94"/>
      <c r="Y30" s="94"/>
      <c r="Z30" s="94"/>
      <c r="AA30" s="94"/>
      <c r="AB30" s="95"/>
      <c r="AC30" s="95"/>
      <c r="AD30" s="94"/>
      <c r="AE30" s="94"/>
      <c r="AF30" s="94"/>
      <c r="AG30" s="94"/>
      <c r="AH30" s="94"/>
      <c r="AI30" s="95"/>
      <c r="AJ30" s="95"/>
      <c r="AK30" s="94"/>
      <c r="AL30" s="9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7"/>
      <c r="I31" s="96"/>
      <c r="J31" s="96"/>
      <c r="K31" s="96"/>
      <c r="L31" s="96"/>
      <c r="M31" s="96"/>
      <c r="N31" s="97"/>
      <c r="O31" s="97"/>
      <c r="P31" s="96"/>
      <c r="Q31" s="96"/>
      <c r="R31" s="96"/>
      <c r="S31" s="96"/>
      <c r="T31" s="96"/>
      <c r="U31" s="97"/>
      <c r="V31" s="97"/>
      <c r="W31" s="96"/>
      <c r="X31" s="96"/>
      <c r="Y31" s="96"/>
      <c r="Z31" s="96"/>
      <c r="AA31" s="96"/>
      <c r="AB31" s="97"/>
      <c r="AC31" s="97"/>
      <c r="AD31" s="96"/>
      <c r="AE31" s="96"/>
      <c r="AF31" s="96"/>
      <c r="AG31" s="96"/>
      <c r="AH31" s="96"/>
      <c r="AI31" s="97"/>
      <c r="AJ31" s="97"/>
      <c r="AK31" s="96"/>
      <c r="AL31" s="96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5"/>
      <c r="I36" s="121"/>
      <c r="J36" s="121"/>
      <c r="K36" s="121"/>
      <c r="L36" s="121"/>
      <c r="M36" s="121"/>
      <c r="N36" s="125"/>
      <c r="O36" s="125"/>
      <c r="P36" s="121"/>
      <c r="Q36" s="121"/>
      <c r="R36" s="121"/>
      <c r="S36" s="121"/>
      <c r="T36" s="121"/>
      <c r="U36" s="125"/>
      <c r="V36" s="125"/>
      <c r="W36" s="121"/>
      <c r="X36" s="121"/>
      <c r="Y36" s="121"/>
      <c r="Z36" s="121"/>
      <c r="AA36" s="121"/>
      <c r="AB36" s="125"/>
      <c r="AC36" s="125"/>
      <c r="AD36" s="121"/>
      <c r="AE36" s="121"/>
      <c r="AF36" s="121"/>
      <c r="AG36" s="121"/>
      <c r="AH36" s="121"/>
      <c r="AI36" s="125"/>
      <c r="AJ36" s="125"/>
      <c r="AK36" s="121"/>
      <c r="AL36" s="246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6"/>
      <c r="J37" s="126"/>
      <c r="K37" s="126"/>
      <c r="L37" s="126"/>
      <c r="M37" s="126"/>
      <c r="N37" s="127"/>
      <c r="O37" s="127"/>
      <c r="P37" s="126"/>
      <c r="Q37" s="126"/>
      <c r="R37" s="126"/>
      <c r="S37" s="126"/>
      <c r="T37" s="126"/>
      <c r="U37" s="127"/>
      <c r="V37" s="127"/>
      <c r="W37" s="126"/>
      <c r="X37" s="126"/>
      <c r="Y37" s="126"/>
      <c r="Z37" s="126"/>
      <c r="AA37" s="126"/>
      <c r="AB37" s="127"/>
      <c r="AC37" s="127"/>
      <c r="AD37" s="126"/>
      <c r="AE37" s="126"/>
      <c r="AF37" s="126"/>
      <c r="AG37" s="126"/>
      <c r="AH37" s="126"/>
      <c r="AI37" s="127"/>
      <c r="AJ37" s="127"/>
      <c r="AK37" s="126"/>
      <c r="AL37" s="247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0"/>
      <c r="I38" s="159"/>
      <c r="J38" s="159"/>
      <c r="K38" s="159"/>
      <c r="L38" s="159"/>
      <c r="M38" s="159"/>
      <c r="N38" s="160"/>
      <c r="O38" s="160"/>
      <c r="P38" s="159"/>
      <c r="Q38" s="159"/>
      <c r="R38" s="159"/>
      <c r="S38" s="159"/>
      <c r="T38" s="159"/>
      <c r="U38" s="160"/>
      <c r="V38" s="160"/>
      <c r="W38" s="159"/>
      <c r="X38" s="159"/>
      <c r="Y38" s="159"/>
      <c r="Z38" s="159"/>
      <c r="AA38" s="159"/>
      <c r="AB38" s="160"/>
      <c r="AC38" s="160"/>
      <c r="AD38" s="159"/>
      <c r="AE38" s="159"/>
      <c r="AF38" s="159"/>
      <c r="AG38" s="159"/>
      <c r="AH38" s="159"/>
      <c r="AI38" s="160"/>
      <c r="AJ38" s="160"/>
      <c r="AK38" s="159"/>
      <c r="AL38" s="234"/>
      <c r="AM38" s="212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9"/>
      <c r="I39" s="128"/>
      <c r="J39" s="128"/>
      <c r="K39" s="128"/>
      <c r="L39" s="128"/>
      <c r="M39" s="128"/>
      <c r="N39" s="129"/>
      <c r="O39" s="129"/>
      <c r="P39" s="128"/>
      <c r="Q39" s="128"/>
      <c r="R39" s="128"/>
      <c r="S39" s="128"/>
      <c r="T39" s="128"/>
      <c r="U39" s="129"/>
      <c r="V39" s="129"/>
      <c r="W39" s="128"/>
      <c r="X39" s="128"/>
      <c r="Y39" s="128"/>
      <c r="Z39" s="128"/>
      <c r="AA39" s="128"/>
      <c r="AB39" s="129"/>
      <c r="AC39" s="129"/>
      <c r="AD39" s="128"/>
      <c r="AE39" s="128"/>
      <c r="AF39" s="128"/>
      <c r="AG39" s="128"/>
      <c r="AH39" s="128"/>
      <c r="AI39" s="129"/>
      <c r="AJ39" s="129"/>
      <c r="AK39" s="128"/>
      <c r="AL39" s="235"/>
      <c r="AM39" s="213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1"/>
      <c r="I40" s="130"/>
      <c r="J40" s="130"/>
      <c r="K40" s="130"/>
      <c r="L40" s="130"/>
      <c r="M40" s="130"/>
      <c r="N40" s="131"/>
      <c r="O40" s="131"/>
      <c r="P40" s="130"/>
      <c r="Q40" s="130"/>
      <c r="R40" s="130"/>
      <c r="S40" s="130"/>
      <c r="T40" s="130"/>
      <c r="U40" s="131"/>
      <c r="V40" s="131"/>
      <c r="W40" s="130"/>
      <c r="X40" s="130"/>
      <c r="Y40" s="130"/>
      <c r="Z40" s="130"/>
      <c r="AA40" s="130"/>
      <c r="AB40" s="131"/>
      <c r="AC40" s="131"/>
      <c r="AD40" s="130"/>
      <c r="AE40" s="130"/>
      <c r="AF40" s="130"/>
      <c r="AG40" s="130"/>
      <c r="AH40" s="130"/>
      <c r="AI40" s="131"/>
      <c r="AJ40" s="131"/>
      <c r="AK40" s="130"/>
      <c r="AL40" s="236"/>
      <c r="AM40" s="214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9"/>
      <c r="I41" s="128"/>
      <c r="J41" s="128"/>
      <c r="K41" s="128"/>
      <c r="L41" s="128"/>
      <c r="M41" s="128"/>
      <c r="N41" s="129"/>
      <c r="O41" s="129"/>
      <c r="P41" s="128"/>
      <c r="Q41" s="128"/>
      <c r="R41" s="128"/>
      <c r="S41" s="128"/>
      <c r="T41" s="128"/>
      <c r="U41" s="129"/>
      <c r="V41" s="129"/>
      <c r="W41" s="128"/>
      <c r="X41" s="128"/>
      <c r="Y41" s="128"/>
      <c r="Z41" s="128"/>
      <c r="AA41" s="128"/>
      <c r="AB41" s="129"/>
      <c r="AC41" s="129"/>
      <c r="AD41" s="128"/>
      <c r="AE41" s="128"/>
      <c r="AF41" s="128"/>
      <c r="AG41" s="128"/>
      <c r="AH41" s="128"/>
      <c r="AI41" s="129"/>
      <c r="AJ41" s="129"/>
      <c r="AK41" s="128"/>
      <c r="AL41" s="235"/>
      <c r="AM41" s="213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258" t="s">
        <v>37</v>
      </c>
      <c r="F42" s="259"/>
      <c r="G42" s="260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ref="L42" si="8">SUM(L36:L41)</f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ref="AD42" si="9">SUM(AD36:AD41)</f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ref="AJ42" si="10">SUM(AJ36:AJ41)</f>
        <v>0</v>
      </c>
      <c r="AK42" s="102">
        <f t="shared" si="7"/>
        <v>0</v>
      </c>
      <c r="AL42" s="208">
        <f t="shared" si="7"/>
        <v>0</v>
      </c>
      <c r="AM42" s="210">
        <f>SUM(H42:AL42)</f>
        <v>0</v>
      </c>
      <c r="AN42" s="9"/>
      <c r="AO42" s="66"/>
    </row>
    <row r="43" spans="2:41" x14ac:dyDescent="0.2">
      <c r="B43" s="16"/>
      <c r="C43" s="9"/>
      <c r="D43" s="257"/>
      <c r="E43" s="292" t="s">
        <v>76</v>
      </c>
      <c r="F43" s="293"/>
      <c r="G43" s="294"/>
      <c r="H43" s="104">
        <f>H32+H36+H37</f>
        <v>0</v>
      </c>
      <c r="I43" s="104">
        <f t="shared" ref="I43:AL43" si="11">I32+I36+I37</f>
        <v>0</v>
      </c>
      <c r="J43" s="104">
        <f t="shared" si="11"/>
        <v>0</v>
      </c>
      <c r="K43" s="104">
        <f t="shared" si="11"/>
        <v>0</v>
      </c>
      <c r="L43" s="104">
        <f t="shared" ref="L43" si="12">L32+L36+L37</f>
        <v>0</v>
      </c>
      <c r="M43" s="104">
        <f t="shared" si="11"/>
        <v>0</v>
      </c>
      <c r="N43" s="104">
        <f t="shared" si="11"/>
        <v>0</v>
      </c>
      <c r="O43" s="104">
        <f t="shared" si="11"/>
        <v>0</v>
      </c>
      <c r="P43" s="104">
        <f t="shared" si="11"/>
        <v>0</v>
      </c>
      <c r="Q43" s="104">
        <f t="shared" si="11"/>
        <v>0</v>
      </c>
      <c r="R43" s="104">
        <f t="shared" si="11"/>
        <v>0</v>
      </c>
      <c r="S43" s="104">
        <f t="shared" si="11"/>
        <v>0</v>
      </c>
      <c r="T43" s="104">
        <f t="shared" si="11"/>
        <v>0</v>
      </c>
      <c r="U43" s="104">
        <f t="shared" si="11"/>
        <v>0</v>
      </c>
      <c r="V43" s="104">
        <f t="shared" si="11"/>
        <v>0</v>
      </c>
      <c r="W43" s="104">
        <f t="shared" si="11"/>
        <v>0</v>
      </c>
      <c r="X43" s="104">
        <f t="shared" si="11"/>
        <v>0</v>
      </c>
      <c r="Y43" s="104">
        <f t="shared" si="11"/>
        <v>0</v>
      </c>
      <c r="Z43" s="104">
        <f t="shared" si="11"/>
        <v>0</v>
      </c>
      <c r="AA43" s="104">
        <f t="shared" si="11"/>
        <v>0</v>
      </c>
      <c r="AB43" s="104">
        <f t="shared" si="11"/>
        <v>0</v>
      </c>
      <c r="AC43" s="104">
        <f t="shared" si="11"/>
        <v>0</v>
      </c>
      <c r="AD43" s="104">
        <f t="shared" ref="AD43" si="13">AD32+AD36+AD37</f>
        <v>0</v>
      </c>
      <c r="AE43" s="104">
        <f t="shared" si="11"/>
        <v>0</v>
      </c>
      <c r="AF43" s="104">
        <f t="shared" si="11"/>
        <v>0</v>
      </c>
      <c r="AG43" s="104">
        <f t="shared" si="11"/>
        <v>0</v>
      </c>
      <c r="AH43" s="104">
        <f t="shared" si="11"/>
        <v>0</v>
      </c>
      <c r="AI43" s="104">
        <f t="shared" si="11"/>
        <v>0</v>
      </c>
      <c r="AJ43" s="104">
        <f t="shared" ref="AJ43" si="14">AJ32+AJ36+AJ37</f>
        <v>0</v>
      </c>
      <c r="AK43" s="104">
        <f t="shared" si="11"/>
        <v>0</v>
      </c>
      <c r="AL43" s="36">
        <f t="shared" si="11"/>
        <v>0</v>
      </c>
      <c r="AM43" s="211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295" t="s">
        <v>73</v>
      </c>
      <c r="F44" s="296"/>
      <c r="G44" s="297"/>
      <c r="H44" s="106">
        <f t="shared" ref="H44:AL44" si="15">SUM(H38:H41)</f>
        <v>0</v>
      </c>
      <c r="I44" s="106">
        <f t="shared" si="15"/>
        <v>0</v>
      </c>
      <c r="J44" s="106">
        <f t="shared" si="15"/>
        <v>0</v>
      </c>
      <c r="K44" s="106">
        <f t="shared" si="15"/>
        <v>0</v>
      </c>
      <c r="L44" s="106">
        <f t="shared" ref="L44" si="16">SUM(L38:L41)</f>
        <v>0</v>
      </c>
      <c r="M44" s="106">
        <f t="shared" si="15"/>
        <v>0</v>
      </c>
      <c r="N44" s="106">
        <f t="shared" si="15"/>
        <v>0</v>
      </c>
      <c r="O44" s="106">
        <f t="shared" si="15"/>
        <v>0</v>
      </c>
      <c r="P44" s="106">
        <f t="shared" si="15"/>
        <v>0</v>
      </c>
      <c r="Q44" s="106">
        <f t="shared" si="15"/>
        <v>0</v>
      </c>
      <c r="R44" s="106">
        <f t="shared" si="15"/>
        <v>0</v>
      </c>
      <c r="S44" s="106">
        <f t="shared" si="15"/>
        <v>0</v>
      </c>
      <c r="T44" s="106">
        <f t="shared" si="15"/>
        <v>0</v>
      </c>
      <c r="U44" s="106">
        <f t="shared" si="15"/>
        <v>0</v>
      </c>
      <c r="V44" s="106">
        <f t="shared" si="15"/>
        <v>0</v>
      </c>
      <c r="W44" s="106">
        <f t="shared" si="15"/>
        <v>0</v>
      </c>
      <c r="X44" s="106">
        <f t="shared" si="15"/>
        <v>0</v>
      </c>
      <c r="Y44" s="106">
        <f t="shared" si="15"/>
        <v>0</v>
      </c>
      <c r="Z44" s="106">
        <f t="shared" si="15"/>
        <v>0</v>
      </c>
      <c r="AA44" s="106">
        <f t="shared" si="15"/>
        <v>0</v>
      </c>
      <c r="AB44" s="106">
        <f t="shared" si="15"/>
        <v>0</v>
      </c>
      <c r="AC44" s="106">
        <f t="shared" si="15"/>
        <v>0</v>
      </c>
      <c r="AD44" s="106">
        <f t="shared" ref="AD44" si="17">SUM(AD38:AD41)</f>
        <v>0</v>
      </c>
      <c r="AE44" s="106">
        <f t="shared" si="15"/>
        <v>0</v>
      </c>
      <c r="AF44" s="106">
        <f t="shared" si="15"/>
        <v>0</v>
      </c>
      <c r="AG44" s="106">
        <f t="shared" si="15"/>
        <v>0</v>
      </c>
      <c r="AH44" s="106">
        <f t="shared" si="15"/>
        <v>0</v>
      </c>
      <c r="AI44" s="106">
        <f t="shared" si="15"/>
        <v>0</v>
      </c>
      <c r="AJ44" s="106">
        <f t="shared" ref="AJ44" si="18">SUM(AJ38:AJ41)</f>
        <v>0</v>
      </c>
      <c r="AK44" s="106">
        <f t="shared" si="15"/>
        <v>0</v>
      </c>
      <c r="AL44" s="177">
        <f t="shared" si="15"/>
        <v>0</v>
      </c>
      <c r="AM44" s="18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258" t="s">
        <v>37</v>
      </c>
      <c r="F45" s="259"/>
      <c r="G45" s="260"/>
      <c r="H45" s="102">
        <f t="shared" ref="H45:AL45" si="19">(SUM(H36:H41))/8</f>
        <v>0</v>
      </c>
      <c r="I45" s="102">
        <f t="shared" si="19"/>
        <v>0</v>
      </c>
      <c r="J45" s="102">
        <f t="shared" si="19"/>
        <v>0</v>
      </c>
      <c r="K45" s="102">
        <f t="shared" si="19"/>
        <v>0</v>
      </c>
      <c r="L45" s="102">
        <f t="shared" ref="L45" si="20">(SUM(L36:L41))/8</f>
        <v>0</v>
      </c>
      <c r="M45" s="102">
        <f t="shared" si="19"/>
        <v>0</v>
      </c>
      <c r="N45" s="102">
        <f t="shared" si="19"/>
        <v>0</v>
      </c>
      <c r="O45" s="102">
        <f t="shared" si="19"/>
        <v>0</v>
      </c>
      <c r="P45" s="102">
        <f t="shared" si="19"/>
        <v>0</v>
      </c>
      <c r="Q45" s="102">
        <f t="shared" si="19"/>
        <v>0</v>
      </c>
      <c r="R45" s="102">
        <f t="shared" si="19"/>
        <v>0</v>
      </c>
      <c r="S45" s="102">
        <f t="shared" si="19"/>
        <v>0</v>
      </c>
      <c r="T45" s="102">
        <f t="shared" si="19"/>
        <v>0</v>
      </c>
      <c r="U45" s="102">
        <f t="shared" si="19"/>
        <v>0</v>
      </c>
      <c r="V45" s="102">
        <f t="shared" si="19"/>
        <v>0</v>
      </c>
      <c r="W45" s="102">
        <f t="shared" si="19"/>
        <v>0</v>
      </c>
      <c r="X45" s="102">
        <f t="shared" si="19"/>
        <v>0</v>
      </c>
      <c r="Y45" s="102">
        <f t="shared" si="19"/>
        <v>0</v>
      </c>
      <c r="Z45" s="102">
        <f t="shared" si="19"/>
        <v>0</v>
      </c>
      <c r="AA45" s="102">
        <f t="shared" si="19"/>
        <v>0</v>
      </c>
      <c r="AB45" s="102">
        <f t="shared" si="19"/>
        <v>0</v>
      </c>
      <c r="AC45" s="102">
        <f t="shared" si="19"/>
        <v>0</v>
      </c>
      <c r="AD45" s="102">
        <f t="shared" ref="AD45" si="21">(SUM(AD36:AD41))/8</f>
        <v>0</v>
      </c>
      <c r="AE45" s="102">
        <f t="shared" si="19"/>
        <v>0</v>
      </c>
      <c r="AF45" s="102">
        <f t="shared" si="19"/>
        <v>0</v>
      </c>
      <c r="AG45" s="102">
        <f t="shared" si="19"/>
        <v>0</v>
      </c>
      <c r="AH45" s="102">
        <f t="shared" si="19"/>
        <v>0</v>
      </c>
      <c r="AI45" s="102">
        <f t="shared" si="19"/>
        <v>0</v>
      </c>
      <c r="AJ45" s="102">
        <f t="shared" ref="AJ45" si="22">(SUM(AJ36:AJ41))/8</f>
        <v>0</v>
      </c>
      <c r="AK45" s="102">
        <f t="shared" si="19"/>
        <v>0</v>
      </c>
      <c r="AL45" s="208">
        <f t="shared" si="19"/>
        <v>0</v>
      </c>
      <c r="AM45" s="210">
        <f>SUM(H45:AL45)</f>
        <v>0</v>
      </c>
      <c r="AN45" s="9"/>
      <c r="AO45" s="30"/>
    </row>
    <row r="46" spans="2:41" x14ac:dyDescent="0.2">
      <c r="B46" s="16"/>
      <c r="C46" s="9"/>
      <c r="D46" s="299"/>
      <c r="E46" s="292" t="s">
        <v>62</v>
      </c>
      <c r="F46" s="293"/>
      <c r="G46" s="294"/>
      <c r="H46" s="104">
        <f>(H32+H36+H37)/8</f>
        <v>0</v>
      </c>
      <c r="I46" s="104">
        <f t="shared" ref="I46:AL46" si="23">(I32+I36+I37)/8</f>
        <v>0</v>
      </c>
      <c r="J46" s="104">
        <f t="shared" si="23"/>
        <v>0</v>
      </c>
      <c r="K46" s="104">
        <f t="shared" si="23"/>
        <v>0</v>
      </c>
      <c r="L46" s="104">
        <f t="shared" ref="L46" si="24">(L32+L36+L37)/8</f>
        <v>0</v>
      </c>
      <c r="M46" s="104">
        <f t="shared" si="23"/>
        <v>0</v>
      </c>
      <c r="N46" s="104">
        <f t="shared" si="23"/>
        <v>0</v>
      </c>
      <c r="O46" s="104">
        <f t="shared" si="23"/>
        <v>0</v>
      </c>
      <c r="P46" s="104">
        <f t="shared" si="23"/>
        <v>0</v>
      </c>
      <c r="Q46" s="104">
        <f t="shared" si="23"/>
        <v>0</v>
      </c>
      <c r="R46" s="104">
        <f t="shared" si="23"/>
        <v>0</v>
      </c>
      <c r="S46" s="104">
        <f t="shared" si="23"/>
        <v>0</v>
      </c>
      <c r="T46" s="104">
        <f t="shared" si="23"/>
        <v>0</v>
      </c>
      <c r="U46" s="104">
        <f t="shared" si="23"/>
        <v>0</v>
      </c>
      <c r="V46" s="104">
        <f t="shared" si="23"/>
        <v>0</v>
      </c>
      <c r="W46" s="104">
        <f t="shared" si="23"/>
        <v>0</v>
      </c>
      <c r="X46" s="104">
        <f t="shared" si="23"/>
        <v>0</v>
      </c>
      <c r="Y46" s="104">
        <f t="shared" si="23"/>
        <v>0</v>
      </c>
      <c r="Z46" s="104">
        <f t="shared" si="23"/>
        <v>0</v>
      </c>
      <c r="AA46" s="104">
        <f t="shared" si="23"/>
        <v>0</v>
      </c>
      <c r="AB46" s="104">
        <f t="shared" si="23"/>
        <v>0</v>
      </c>
      <c r="AC46" s="104">
        <f t="shared" si="23"/>
        <v>0</v>
      </c>
      <c r="AD46" s="104">
        <f t="shared" ref="AD46" si="25">(AD32+AD36+AD37)/8</f>
        <v>0</v>
      </c>
      <c r="AE46" s="104">
        <f t="shared" si="23"/>
        <v>0</v>
      </c>
      <c r="AF46" s="104">
        <f t="shared" si="23"/>
        <v>0</v>
      </c>
      <c r="AG46" s="104">
        <f t="shared" si="23"/>
        <v>0</v>
      </c>
      <c r="AH46" s="104">
        <f t="shared" si="23"/>
        <v>0</v>
      </c>
      <c r="AI46" s="104">
        <f t="shared" si="23"/>
        <v>0</v>
      </c>
      <c r="AJ46" s="104">
        <f t="shared" ref="AJ46" si="26">(AJ32+AJ36+AJ37)/8</f>
        <v>0</v>
      </c>
      <c r="AK46" s="104">
        <f t="shared" si="23"/>
        <v>0</v>
      </c>
      <c r="AL46" s="36">
        <f t="shared" si="23"/>
        <v>0</v>
      </c>
      <c r="AM46" s="211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295" t="s">
        <v>74</v>
      </c>
      <c r="F47" s="296"/>
      <c r="G47" s="297"/>
      <c r="H47" s="106">
        <f t="shared" ref="H47:AL47" si="27">(SUM(H38:H41))/8</f>
        <v>0</v>
      </c>
      <c r="I47" s="106">
        <f t="shared" si="27"/>
        <v>0</v>
      </c>
      <c r="J47" s="106">
        <f t="shared" si="27"/>
        <v>0</v>
      </c>
      <c r="K47" s="106">
        <f t="shared" si="27"/>
        <v>0</v>
      </c>
      <c r="L47" s="106">
        <f t="shared" ref="L47" si="28">(SUM(L38:L41))/8</f>
        <v>0</v>
      </c>
      <c r="M47" s="106">
        <f t="shared" si="27"/>
        <v>0</v>
      </c>
      <c r="N47" s="106">
        <f t="shared" si="27"/>
        <v>0</v>
      </c>
      <c r="O47" s="106">
        <f t="shared" si="27"/>
        <v>0</v>
      </c>
      <c r="P47" s="106">
        <f t="shared" si="27"/>
        <v>0</v>
      </c>
      <c r="Q47" s="106">
        <f t="shared" si="27"/>
        <v>0</v>
      </c>
      <c r="R47" s="106">
        <f t="shared" si="27"/>
        <v>0</v>
      </c>
      <c r="S47" s="106">
        <f t="shared" si="27"/>
        <v>0</v>
      </c>
      <c r="T47" s="106">
        <f t="shared" si="27"/>
        <v>0</v>
      </c>
      <c r="U47" s="106">
        <f t="shared" si="27"/>
        <v>0</v>
      </c>
      <c r="V47" s="106">
        <f t="shared" si="27"/>
        <v>0</v>
      </c>
      <c r="W47" s="106">
        <f t="shared" si="27"/>
        <v>0</v>
      </c>
      <c r="X47" s="106">
        <f t="shared" si="27"/>
        <v>0</v>
      </c>
      <c r="Y47" s="106">
        <f t="shared" si="27"/>
        <v>0</v>
      </c>
      <c r="Z47" s="106">
        <f t="shared" si="27"/>
        <v>0</v>
      </c>
      <c r="AA47" s="106">
        <f t="shared" si="27"/>
        <v>0</v>
      </c>
      <c r="AB47" s="106">
        <f t="shared" si="27"/>
        <v>0</v>
      </c>
      <c r="AC47" s="106">
        <f t="shared" si="27"/>
        <v>0</v>
      </c>
      <c r="AD47" s="106">
        <f t="shared" ref="AD47" si="29">(SUM(AD38:AD41))/8</f>
        <v>0</v>
      </c>
      <c r="AE47" s="106">
        <f t="shared" si="27"/>
        <v>0</v>
      </c>
      <c r="AF47" s="106">
        <f t="shared" si="27"/>
        <v>0</v>
      </c>
      <c r="AG47" s="106">
        <f t="shared" si="27"/>
        <v>0</v>
      </c>
      <c r="AH47" s="106">
        <f t="shared" si="27"/>
        <v>0</v>
      </c>
      <c r="AI47" s="106">
        <f t="shared" si="27"/>
        <v>0</v>
      </c>
      <c r="AJ47" s="106">
        <f t="shared" ref="AJ47" si="30">(SUM(AJ38:AJ41))/8</f>
        <v>0</v>
      </c>
      <c r="AK47" s="106">
        <f t="shared" si="27"/>
        <v>0</v>
      </c>
      <c r="AL47" s="177">
        <f t="shared" si="27"/>
        <v>0</v>
      </c>
      <c r="AM47" s="18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57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4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V62"/>
  <sheetViews>
    <sheetView topLeftCell="E9" zoomScaleNormal="100" workbookViewId="0">
      <selection activeCell="AH19" sqref="AH19:AH41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46113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79">
        <f>mar!AL19+1</f>
        <v>46113</v>
      </c>
      <c r="I19" s="279">
        <f>H19+1</f>
        <v>46114</v>
      </c>
      <c r="J19" s="282">
        <f t="shared" ref="J19:AK19" si="0">I19+1</f>
        <v>46115</v>
      </c>
      <c r="K19" s="282">
        <f t="shared" si="0"/>
        <v>46116</v>
      </c>
      <c r="L19" s="282">
        <f t="shared" si="0"/>
        <v>46117</v>
      </c>
      <c r="M19" s="282">
        <f t="shared" si="0"/>
        <v>46118</v>
      </c>
      <c r="N19" s="279">
        <f t="shared" si="0"/>
        <v>46119</v>
      </c>
      <c r="O19" s="279">
        <f t="shared" si="0"/>
        <v>46120</v>
      </c>
      <c r="P19" s="279">
        <f t="shared" si="0"/>
        <v>46121</v>
      </c>
      <c r="Q19" s="279">
        <f t="shared" si="0"/>
        <v>46122</v>
      </c>
      <c r="R19" s="282">
        <f t="shared" si="0"/>
        <v>46123</v>
      </c>
      <c r="S19" s="279">
        <f t="shared" si="0"/>
        <v>46124</v>
      </c>
      <c r="T19" s="279">
        <f t="shared" si="0"/>
        <v>46125</v>
      </c>
      <c r="U19" s="279">
        <f t="shared" si="0"/>
        <v>46126</v>
      </c>
      <c r="V19" s="279">
        <f t="shared" si="0"/>
        <v>46127</v>
      </c>
      <c r="W19" s="279">
        <f t="shared" si="0"/>
        <v>46128</v>
      </c>
      <c r="X19" s="279">
        <f t="shared" si="0"/>
        <v>46129</v>
      </c>
      <c r="Y19" s="282">
        <f t="shared" si="0"/>
        <v>46130</v>
      </c>
      <c r="Z19" s="282">
        <f t="shared" si="0"/>
        <v>46131</v>
      </c>
      <c r="AA19" s="279">
        <f t="shared" si="0"/>
        <v>46132</v>
      </c>
      <c r="AB19" s="279">
        <f t="shared" si="0"/>
        <v>46133</v>
      </c>
      <c r="AC19" s="279">
        <f t="shared" si="0"/>
        <v>46134</v>
      </c>
      <c r="AD19" s="279">
        <f t="shared" si="0"/>
        <v>46135</v>
      </c>
      <c r="AE19" s="279">
        <f t="shared" si="0"/>
        <v>46136</v>
      </c>
      <c r="AF19" s="282">
        <f t="shared" si="0"/>
        <v>46137</v>
      </c>
      <c r="AG19" s="279">
        <f t="shared" ref="AG19" si="1">AF19+1</f>
        <v>46138</v>
      </c>
      <c r="AH19" s="279">
        <f t="shared" ref="AH19" si="2">AG19+1</f>
        <v>46139</v>
      </c>
      <c r="AI19" s="279">
        <f t="shared" si="0"/>
        <v>46140</v>
      </c>
      <c r="AJ19" s="279">
        <f t="shared" si="0"/>
        <v>46141</v>
      </c>
      <c r="AK19" s="279">
        <f t="shared" si="0"/>
        <v>46142</v>
      </c>
      <c r="AL19" s="409"/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0"/>
      <c r="I20" s="280"/>
      <c r="J20" s="283"/>
      <c r="K20" s="283"/>
      <c r="L20" s="283"/>
      <c r="M20" s="283"/>
      <c r="N20" s="280"/>
      <c r="O20" s="280"/>
      <c r="P20" s="280"/>
      <c r="Q20" s="280"/>
      <c r="R20" s="283"/>
      <c r="S20" s="280"/>
      <c r="T20" s="280"/>
      <c r="U20" s="280"/>
      <c r="V20" s="280"/>
      <c r="W20" s="280"/>
      <c r="X20" s="280"/>
      <c r="Y20" s="283"/>
      <c r="Z20" s="283"/>
      <c r="AA20" s="280"/>
      <c r="AB20" s="280"/>
      <c r="AC20" s="280"/>
      <c r="AD20" s="280"/>
      <c r="AE20" s="280"/>
      <c r="AF20" s="283"/>
      <c r="AG20" s="280"/>
      <c r="AH20" s="280"/>
      <c r="AI20" s="280"/>
      <c r="AJ20" s="280"/>
      <c r="AK20" s="280"/>
      <c r="AL20" s="410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1"/>
      <c r="I21" s="281"/>
      <c r="J21" s="284"/>
      <c r="K21" s="284"/>
      <c r="L21" s="284"/>
      <c r="M21" s="284"/>
      <c r="N21" s="281"/>
      <c r="O21" s="281"/>
      <c r="P21" s="281"/>
      <c r="Q21" s="281"/>
      <c r="R21" s="284"/>
      <c r="S21" s="281"/>
      <c r="T21" s="281"/>
      <c r="U21" s="281"/>
      <c r="V21" s="281"/>
      <c r="W21" s="281"/>
      <c r="X21" s="281"/>
      <c r="Y21" s="284"/>
      <c r="Z21" s="284"/>
      <c r="AA21" s="281"/>
      <c r="AB21" s="281"/>
      <c r="AC21" s="281"/>
      <c r="AD21" s="281"/>
      <c r="AE21" s="281"/>
      <c r="AF21" s="284"/>
      <c r="AG21" s="281"/>
      <c r="AH21" s="281"/>
      <c r="AI21" s="281"/>
      <c r="AJ21" s="281"/>
      <c r="AK21" s="281"/>
      <c r="AL21" s="411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87"/>
      <c r="I22" s="87"/>
      <c r="J22" s="88"/>
      <c r="K22" s="88"/>
      <c r="L22" s="88"/>
      <c r="M22" s="88"/>
      <c r="N22" s="87"/>
      <c r="O22" s="87"/>
      <c r="P22" s="87"/>
      <c r="Q22" s="87"/>
      <c r="R22" s="88"/>
      <c r="S22" s="88"/>
      <c r="T22" s="87"/>
      <c r="U22" s="87"/>
      <c r="V22" s="87"/>
      <c r="W22" s="87"/>
      <c r="X22" s="87"/>
      <c r="Y22" s="88"/>
      <c r="Z22" s="88"/>
      <c r="AA22" s="87"/>
      <c r="AB22" s="87"/>
      <c r="AC22" s="87"/>
      <c r="AD22" s="87"/>
      <c r="AE22" s="87"/>
      <c r="AF22" s="88"/>
      <c r="AG22" s="88"/>
      <c r="AH22" s="87"/>
      <c r="AI22" s="87"/>
      <c r="AJ22" s="87"/>
      <c r="AK22" s="87"/>
      <c r="AL22" s="171"/>
      <c r="AM22" s="49">
        <f t="shared" ref="AM22:AM31" si="3">SUM(H22:AL22)</f>
        <v>0</v>
      </c>
      <c r="AN22" s="48">
        <f t="shared" ref="AN22:AN31" si="4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89"/>
      <c r="I23" s="89"/>
      <c r="J23" s="90"/>
      <c r="K23" s="90"/>
      <c r="L23" s="90"/>
      <c r="M23" s="90"/>
      <c r="N23" s="89"/>
      <c r="O23" s="89"/>
      <c r="P23" s="89"/>
      <c r="Q23" s="89"/>
      <c r="R23" s="90"/>
      <c r="S23" s="90"/>
      <c r="T23" s="89"/>
      <c r="U23" s="89"/>
      <c r="V23" s="89"/>
      <c r="W23" s="89"/>
      <c r="X23" s="89"/>
      <c r="Y23" s="90"/>
      <c r="Z23" s="90"/>
      <c r="AA23" s="89"/>
      <c r="AB23" s="89"/>
      <c r="AC23" s="89"/>
      <c r="AD23" s="89"/>
      <c r="AE23" s="89"/>
      <c r="AF23" s="90"/>
      <c r="AG23" s="90"/>
      <c r="AH23" s="89"/>
      <c r="AI23" s="89"/>
      <c r="AJ23" s="89"/>
      <c r="AK23" s="89"/>
      <c r="AL23" s="172"/>
      <c r="AM23" s="17">
        <f t="shared" si="3"/>
        <v>0</v>
      </c>
      <c r="AN23" s="17">
        <f t="shared" si="4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2"/>
      <c r="I24" s="92"/>
      <c r="J24" s="93"/>
      <c r="K24" s="93"/>
      <c r="L24" s="93"/>
      <c r="M24" s="93"/>
      <c r="N24" s="92"/>
      <c r="O24" s="92"/>
      <c r="P24" s="92"/>
      <c r="Q24" s="92"/>
      <c r="R24" s="93"/>
      <c r="S24" s="93"/>
      <c r="T24" s="92"/>
      <c r="U24" s="92"/>
      <c r="V24" s="92"/>
      <c r="W24" s="92"/>
      <c r="X24" s="92"/>
      <c r="Y24" s="93"/>
      <c r="Z24" s="93"/>
      <c r="AA24" s="92"/>
      <c r="AB24" s="92"/>
      <c r="AC24" s="92"/>
      <c r="AD24" s="92"/>
      <c r="AE24" s="92"/>
      <c r="AF24" s="93"/>
      <c r="AG24" s="93"/>
      <c r="AH24" s="92"/>
      <c r="AI24" s="92"/>
      <c r="AJ24" s="92"/>
      <c r="AK24" s="92"/>
      <c r="AL24" s="173"/>
      <c r="AM24" s="49">
        <f t="shared" si="3"/>
        <v>0</v>
      </c>
      <c r="AN24" s="49">
        <f t="shared" si="4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89"/>
      <c r="I25" s="89"/>
      <c r="J25" s="90"/>
      <c r="K25" s="90"/>
      <c r="L25" s="90"/>
      <c r="M25" s="90"/>
      <c r="N25" s="89"/>
      <c r="O25" s="89"/>
      <c r="P25" s="89"/>
      <c r="Q25" s="89"/>
      <c r="R25" s="90"/>
      <c r="S25" s="90"/>
      <c r="T25" s="89"/>
      <c r="U25" s="89"/>
      <c r="V25" s="89"/>
      <c r="W25" s="89"/>
      <c r="X25" s="89"/>
      <c r="Y25" s="90"/>
      <c r="Z25" s="90"/>
      <c r="AA25" s="89"/>
      <c r="AB25" s="89"/>
      <c r="AC25" s="89"/>
      <c r="AD25" s="89"/>
      <c r="AE25" s="89"/>
      <c r="AF25" s="90"/>
      <c r="AG25" s="90"/>
      <c r="AH25" s="89"/>
      <c r="AI25" s="89"/>
      <c r="AJ25" s="89"/>
      <c r="AK25" s="89"/>
      <c r="AL25" s="172"/>
      <c r="AM25" s="17">
        <f t="shared" si="3"/>
        <v>0</v>
      </c>
      <c r="AN25" s="17">
        <f t="shared" si="4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2"/>
      <c r="I26" s="92"/>
      <c r="J26" s="93"/>
      <c r="K26" s="93"/>
      <c r="L26" s="93"/>
      <c r="M26" s="93"/>
      <c r="N26" s="92"/>
      <c r="O26" s="92"/>
      <c r="P26" s="92"/>
      <c r="Q26" s="92"/>
      <c r="R26" s="93"/>
      <c r="S26" s="93"/>
      <c r="T26" s="92"/>
      <c r="U26" s="92"/>
      <c r="V26" s="92"/>
      <c r="W26" s="92"/>
      <c r="X26" s="92"/>
      <c r="Y26" s="93"/>
      <c r="Z26" s="93"/>
      <c r="AA26" s="92"/>
      <c r="AB26" s="92"/>
      <c r="AC26" s="92"/>
      <c r="AD26" s="92"/>
      <c r="AE26" s="92"/>
      <c r="AF26" s="93"/>
      <c r="AG26" s="93"/>
      <c r="AH26" s="92"/>
      <c r="AI26" s="92"/>
      <c r="AJ26" s="92"/>
      <c r="AK26" s="92"/>
      <c r="AL26" s="173"/>
      <c r="AM26" s="49">
        <f t="shared" si="3"/>
        <v>0</v>
      </c>
      <c r="AN26" s="49">
        <f t="shared" si="4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89"/>
      <c r="I27" s="89"/>
      <c r="J27" s="90"/>
      <c r="K27" s="90"/>
      <c r="L27" s="90"/>
      <c r="M27" s="90"/>
      <c r="N27" s="89"/>
      <c r="O27" s="89"/>
      <c r="P27" s="89"/>
      <c r="Q27" s="89"/>
      <c r="R27" s="90"/>
      <c r="S27" s="90"/>
      <c r="T27" s="89"/>
      <c r="U27" s="89"/>
      <c r="V27" s="89"/>
      <c r="W27" s="89"/>
      <c r="X27" s="89"/>
      <c r="Y27" s="90"/>
      <c r="Z27" s="90"/>
      <c r="AA27" s="89"/>
      <c r="AB27" s="89"/>
      <c r="AC27" s="89"/>
      <c r="AD27" s="89"/>
      <c r="AE27" s="89"/>
      <c r="AF27" s="90"/>
      <c r="AG27" s="90"/>
      <c r="AH27" s="89"/>
      <c r="AI27" s="89"/>
      <c r="AJ27" s="89"/>
      <c r="AK27" s="89"/>
      <c r="AL27" s="172"/>
      <c r="AM27" s="17">
        <f t="shared" si="3"/>
        <v>0</v>
      </c>
      <c r="AN27" s="17">
        <f t="shared" si="4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2"/>
      <c r="I28" s="92"/>
      <c r="J28" s="93"/>
      <c r="K28" s="93"/>
      <c r="L28" s="93"/>
      <c r="M28" s="93"/>
      <c r="N28" s="92"/>
      <c r="O28" s="92"/>
      <c r="P28" s="92"/>
      <c r="Q28" s="92"/>
      <c r="R28" s="93"/>
      <c r="S28" s="93"/>
      <c r="T28" s="92"/>
      <c r="U28" s="92"/>
      <c r="V28" s="92"/>
      <c r="W28" s="92"/>
      <c r="X28" s="92"/>
      <c r="Y28" s="93"/>
      <c r="Z28" s="93"/>
      <c r="AA28" s="92"/>
      <c r="AB28" s="92"/>
      <c r="AC28" s="92"/>
      <c r="AD28" s="92"/>
      <c r="AE28" s="92"/>
      <c r="AF28" s="93"/>
      <c r="AG28" s="93"/>
      <c r="AH28" s="92"/>
      <c r="AI28" s="92"/>
      <c r="AJ28" s="92"/>
      <c r="AK28" s="92"/>
      <c r="AL28" s="173"/>
      <c r="AM28" s="49">
        <f t="shared" si="3"/>
        <v>0</v>
      </c>
      <c r="AN28" s="49">
        <f t="shared" si="4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89"/>
      <c r="I29" s="89"/>
      <c r="J29" s="90"/>
      <c r="K29" s="90"/>
      <c r="L29" s="90"/>
      <c r="M29" s="90"/>
      <c r="N29" s="89"/>
      <c r="O29" s="89"/>
      <c r="P29" s="89"/>
      <c r="Q29" s="89"/>
      <c r="R29" s="90"/>
      <c r="S29" s="90"/>
      <c r="T29" s="89"/>
      <c r="U29" s="89"/>
      <c r="V29" s="89"/>
      <c r="W29" s="89"/>
      <c r="X29" s="89"/>
      <c r="Y29" s="90"/>
      <c r="Z29" s="90"/>
      <c r="AA29" s="89"/>
      <c r="AB29" s="89"/>
      <c r="AC29" s="89"/>
      <c r="AD29" s="89"/>
      <c r="AE29" s="89"/>
      <c r="AF29" s="90"/>
      <c r="AG29" s="90"/>
      <c r="AH29" s="89"/>
      <c r="AI29" s="89"/>
      <c r="AJ29" s="89"/>
      <c r="AK29" s="89"/>
      <c r="AL29" s="172"/>
      <c r="AM29" s="17">
        <f t="shared" si="3"/>
        <v>0</v>
      </c>
      <c r="AN29" s="17">
        <f t="shared" si="4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4"/>
      <c r="I30" s="94"/>
      <c r="J30" s="95"/>
      <c r="K30" s="95"/>
      <c r="L30" s="95"/>
      <c r="M30" s="95"/>
      <c r="N30" s="94"/>
      <c r="O30" s="94"/>
      <c r="P30" s="94"/>
      <c r="Q30" s="94"/>
      <c r="R30" s="95"/>
      <c r="S30" s="95"/>
      <c r="T30" s="94"/>
      <c r="U30" s="94"/>
      <c r="V30" s="94"/>
      <c r="W30" s="94"/>
      <c r="X30" s="94"/>
      <c r="Y30" s="95"/>
      <c r="Z30" s="95"/>
      <c r="AA30" s="94"/>
      <c r="AB30" s="94"/>
      <c r="AC30" s="94"/>
      <c r="AD30" s="94"/>
      <c r="AE30" s="94"/>
      <c r="AF30" s="95"/>
      <c r="AG30" s="95"/>
      <c r="AH30" s="94"/>
      <c r="AI30" s="94"/>
      <c r="AJ30" s="94"/>
      <c r="AK30" s="94"/>
      <c r="AL30" s="174"/>
      <c r="AM30" s="49">
        <f t="shared" si="3"/>
        <v>0</v>
      </c>
      <c r="AN30" s="49">
        <f t="shared" si="4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6"/>
      <c r="I31" s="96"/>
      <c r="J31" s="97"/>
      <c r="K31" s="97"/>
      <c r="L31" s="97"/>
      <c r="M31" s="97"/>
      <c r="N31" s="96"/>
      <c r="O31" s="96"/>
      <c r="P31" s="96"/>
      <c r="Q31" s="96"/>
      <c r="R31" s="97"/>
      <c r="S31" s="97"/>
      <c r="T31" s="96"/>
      <c r="U31" s="96"/>
      <c r="V31" s="96"/>
      <c r="W31" s="96"/>
      <c r="X31" s="96"/>
      <c r="Y31" s="97"/>
      <c r="Z31" s="97"/>
      <c r="AA31" s="96"/>
      <c r="AB31" s="96"/>
      <c r="AC31" s="96"/>
      <c r="AD31" s="96"/>
      <c r="AE31" s="96"/>
      <c r="AF31" s="97"/>
      <c r="AG31" s="97"/>
      <c r="AH31" s="96"/>
      <c r="AI31" s="96"/>
      <c r="AJ31" s="96"/>
      <c r="AK31" s="96"/>
      <c r="AL31" s="175"/>
      <c r="AM31" s="18">
        <f t="shared" si="3"/>
        <v>0</v>
      </c>
      <c r="AN31" s="18">
        <f t="shared" si="4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5">SUM(I22:I31)</f>
        <v>0</v>
      </c>
      <c r="J32" s="98">
        <f t="shared" si="5"/>
        <v>0</v>
      </c>
      <c r="K32" s="98">
        <f t="shared" si="5"/>
        <v>0</v>
      </c>
      <c r="L32" s="98">
        <f t="shared" si="5"/>
        <v>0</v>
      </c>
      <c r="M32" s="98">
        <f t="shared" si="5"/>
        <v>0</v>
      </c>
      <c r="N32" s="98">
        <f t="shared" si="5"/>
        <v>0</v>
      </c>
      <c r="O32" s="98">
        <f t="shared" si="5"/>
        <v>0</v>
      </c>
      <c r="P32" s="98">
        <f t="shared" si="5"/>
        <v>0</v>
      </c>
      <c r="Q32" s="98">
        <f t="shared" si="5"/>
        <v>0</v>
      </c>
      <c r="R32" s="98">
        <f t="shared" si="5"/>
        <v>0</v>
      </c>
      <c r="S32" s="98">
        <f t="shared" si="5"/>
        <v>0</v>
      </c>
      <c r="T32" s="98">
        <f t="shared" si="5"/>
        <v>0</v>
      </c>
      <c r="U32" s="98">
        <f t="shared" ref="U32" si="6">SUM(U22:U31)</f>
        <v>0</v>
      </c>
      <c r="V32" s="98">
        <f t="shared" si="5"/>
        <v>0</v>
      </c>
      <c r="W32" s="98">
        <f t="shared" si="5"/>
        <v>0</v>
      </c>
      <c r="X32" s="98">
        <f t="shared" si="5"/>
        <v>0</v>
      </c>
      <c r="Y32" s="98">
        <f t="shared" si="5"/>
        <v>0</v>
      </c>
      <c r="Z32" s="98">
        <f t="shared" si="5"/>
        <v>0</v>
      </c>
      <c r="AA32" s="98">
        <f t="shared" si="5"/>
        <v>0</v>
      </c>
      <c r="AB32" s="98">
        <f t="shared" si="5"/>
        <v>0</v>
      </c>
      <c r="AC32" s="98">
        <f>SUM(AC22:AC31)</f>
        <v>0</v>
      </c>
      <c r="AD32" s="98">
        <f t="shared" si="5"/>
        <v>0</v>
      </c>
      <c r="AE32" s="98">
        <f t="shared" si="5"/>
        <v>0</v>
      </c>
      <c r="AF32" s="98">
        <f t="shared" si="5"/>
        <v>0</v>
      </c>
      <c r="AG32" s="98">
        <f t="shared" ref="AG32:AH32" si="7">SUM(AG22:AG31)</f>
        <v>0</v>
      </c>
      <c r="AH32" s="98">
        <f t="shared" si="7"/>
        <v>0</v>
      </c>
      <c r="AI32" s="98">
        <f t="shared" si="5"/>
        <v>0</v>
      </c>
      <c r="AJ32" s="98">
        <f t="shared" si="5"/>
        <v>0</v>
      </c>
      <c r="AK32" s="98">
        <f t="shared" si="5"/>
        <v>0</v>
      </c>
      <c r="AL32" s="98">
        <f t="shared" si="5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8">H32/8</f>
        <v>0</v>
      </c>
      <c r="I33" s="98">
        <f t="shared" si="8"/>
        <v>0</v>
      </c>
      <c r="J33" s="98">
        <f t="shared" si="8"/>
        <v>0</v>
      </c>
      <c r="K33" s="98">
        <f t="shared" si="8"/>
        <v>0</v>
      </c>
      <c r="L33" s="98">
        <f t="shared" si="8"/>
        <v>0</v>
      </c>
      <c r="M33" s="98">
        <f t="shared" si="8"/>
        <v>0</v>
      </c>
      <c r="N33" s="98">
        <f t="shared" si="8"/>
        <v>0</v>
      </c>
      <c r="O33" s="98">
        <f t="shared" si="8"/>
        <v>0</v>
      </c>
      <c r="P33" s="98">
        <f t="shared" si="8"/>
        <v>0</v>
      </c>
      <c r="Q33" s="98">
        <f t="shared" si="8"/>
        <v>0</v>
      </c>
      <c r="R33" s="98">
        <f t="shared" si="8"/>
        <v>0</v>
      </c>
      <c r="S33" s="98">
        <f t="shared" si="8"/>
        <v>0</v>
      </c>
      <c r="T33" s="98">
        <f t="shared" si="8"/>
        <v>0</v>
      </c>
      <c r="U33" s="98">
        <f t="shared" ref="U33" si="9">U32/8</f>
        <v>0</v>
      </c>
      <c r="V33" s="98">
        <f t="shared" si="8"/>
        <v>0</v>
      </c>
      <c r="W33" s="98">
        <f t="shared" si="8"/>
        <v>0</v>
      </c>
      <c r="X33" s="98">
        <f t="shared" si="8"/>
        <v>0</v>
      </c>
      <c r="Y33" s="98">
        <f t="shared" si="8"/>
        <v>0</v>
      </c>
      <c r="Z33" s="98">
        <f t="shared" si="8"/>
        <v>0</v>
      </c>
      <c r="AA33" s="98">
        <f t="shared" si="8"/>
        <v>0</v>
      </c>
      <c r="AB33" s="98">
        <f t="shared" si="8"/>
        <v>0</v>
      </c>
      <c r="AC33" s="98">
        <f t="shared" si="8"/>
        <v>0</v>
      </c>
      <c r="AD33" s="98">
        <f t="shared" si="8"/>
        <v>0</v>
      </c>
      <c r="AE33" s="98">
        <f t="shared" si="8"/>
        <v>0</v>
      </c>
      <c r="AF33" s="98">
        <f t="shared" si="8"/>
        <v>0</v>
      </c>
      <c r="AG33" s="98">
        <f t="shared" ref="AG33:AH33" si="10">AG32/8</f>
        <v>0</v>
      </c>
      <c r="AH33" s="98">
        <f t="shared" si="10"/>
        <v>0</v>
      </c>
      <c r="AI33" s="98">
        <f t="shared" si="8"/>
        <v>0</v>
      </c>
      <c r="AJ33" s="98">
        <f t="shared" si="8"/>
        <v>0</v>
      </c>
      <c r="AK33" s="98">
        <f t="shared" si="8"/>
        <v>0</v>
      </c>
      <c r="AL33" s="98">
        <f t="shared" si="8"/>
        <v>0</v>
      </c>
      <c r="AM33" s="99">
        <f t="shared" si="8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9"/>
      <c r="I35" s="1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1"/>
      <c r="I36" s="121"/>
      <c r="J36" s="123"/>
      <c r="K36" s="123"/>
      <c r="L36" s="123"/>
      <c r="M36" s="123"/>
      <c r="N36" s="121"/>
      <c r="O36" s="121"/>
      <c r="P36" s="121"/>
      <c r="Q36" s="121"/>
      <c r="R36" s="123"/>
      <c r="S36" s="123"/>
      <c r="T36" s="121"/>
      <c r="U36" s="121"/>
      <c r="V36" s="121"/>
      <c r="W36" s="121"/>
      <c r="X36" s="121"/>
      <c r="Y36" s="123"/>
      <c r="Z36" s="123"/>
      <c r="AA36" s="121"/>
      <c r="AB36" s="121"/>
      <c r="AC36" s="121"/>
      <c r="AD36" s="121"/>
      <c r="AE36" s="121"/>
      <c r="AF36" s="123"/>
      <c r="AG36" s="123"/>
      <c r="AH36" s="121"/>
      <c r="AI36" s="121"/>
      <c r="AJ36" s="121"/>
      <c r="AK36" s="121"/>
      <c r="AL36" s="182"/>
      <c r="AM36" s="108">
        <f t="shared" ref="AM36:AM44" si="11">SUM(H36:AL36)</f>
        <v>0</v>
      </c>
      <c r="AN36" s="108">
        <f t="shared" ref="AN36:AN41" si="12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7"/>
      <c r="K37" s="127"/>
      <c r="L37" s="127"/>
      <c r="M37" s="127"/>
      <c r="N37" s="126"/>
      <c r="O37" s="126"/>
      <c r="P37" s="126"/>
      <c r="Q37" s="126"/>
      <c r="R37" s="127"/>
      <c r="S37" s="127"/>
      <c r="T37" s="126"/>
      <c r="U37" s="126"/>
      <c r="V37" s="126"/>
      <c r="W37" s="126"/>
      <c r="X37" s="126"/>
      <c r="Y37" s="127"/>
      <c r="Z37" s="127"/>
      <c r="AA37" s="126"/>
      <c r="AB37" s="126"/>
      <c r="AC37" s="126"/>
      <c r="AD37" s="126"/>
      <c r="AE37" s="126"/>
      <c r="AF37" s="127"/>
      <c r="AG37" s="127"/>
      <c r="AH37" s="126"/>
      <c r="AI37" s="126"/>
      <c r="AJ37" s="126"/>
      <c r="AK37" s="126"/>
      <c r="AL37" s="156"/>
      <c r="AM37" s="141">
        <f t="shared" si="11"/>
        <v>0</v>
      </c>
      <c r="AN37" s="141">
        <f t="shared" si="12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59"/>
      <c r="U38" s="159"/>
      <c r="V38" s="159"/>
      <c r="W38" s="159"/>
      <c r="X38" s="159"/>
      <c r="Y38" s="160"/>
      <c r="Z38" s="160"/>
      <c r="AA38" s="159"/>
      <c r="AB38" s="159"/>
      <c r="AC38" s="159"/>
      <c r="AD38" s="159"/>
      <c r="AE38" s="159"/>
      <c r="AF38" s="160"/>
      <c r="AG38" s="160"/>
      <c r="AH38" s="159"/>
      <c r="AI38" s="159"/>
      <c r="AJ38" s="159"/>
      <c r="AK38" s="159"/>
      <c r="AL38" s="165"/>
      <c r="AM38" s="140">
        <f t="shared" si="11"/>
        <v>0</v>
      </c>
      <c r="AN38" s="212">
        <f t="shared" si="12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9"/>
      <c r="K39" s="129"/>
      <c r="L39" s="129"/>
      <c r="M39" s="129"/>
      <c r="N39" s="128"/>
      <c r="O39" s="128"/>
      <c r="P39" s="128"/>
      <c r="Q39" s="128"/>
      <c r="R39" s="129"/>
      <c r="S39" s="129"/>
      <c r="T39" s="128"/>
      <c r="U39" s="128"/>
      <c r="V39" s="128"/>
      <c r="W39" s="128"/>
      <c r="X39" s="128"/>
      <c r="Y39" s="129"/>
      <c r="Z39" s="129"/>
      <c r="AA39" s="128"/>
      <c r="AB39" s="128"/>
      <c r="AC39" s="128"/>
      <c r="AD39" s="128"/>
      <c r="AE39" s="128"/>
      <c r="AF39" s="129"/>
      <c r="AG39" s="129"/>
      <c r="AH39" s="128"/>
      <c r="AI39" s="128"/>
      <c r="AJ39" s="128"/>
      <c r="AK39" s="128"/>
      <c r="AL39" s="154"/>
      <c r="AM39" s="101">
        <f t="shared" si="11"/>
        <v>0</v>
      </c>
      <c r="AN39" s="213">
        <f t="shared" si="12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1"/>
      <c r="K40" s="131"/>
      <c r="L40" s="131"/>
      <c r="M40" s="131"/>
      <c r="N40" s="130"/>
      <c r="O40" s="130"/>
      <c r="P40" s="130"/>
      <c r="Q40" s="130"/>
      <c r="R40" s="131"/>
      <c r="S40" s="131"/>
      <c r="T40" s="130"/>
      <c r="U40" s="130"/>
      <c r="V40" s="130"/>
      <c r="W40" s="130"/>
      <c r="X40" s="130"/>
      <c r="Y40" s="131"/>
      <c r="Z40" s="131"/>
      <c r="AA40" s="130"/>
      <c r="AB40" s="130"/>
      <c r="AC40" s="130"/>
      <c r="AD40" s="130"/>
      <c r="AE40" s="130"/>
      <c r="AF40" s="131"/>
      <c r="AG40" s="131"/>
      <c r="AH40" s="130"/>
      <c r="AI40" s="130"/>
      <c r="AJ40" s="130"/>
      <c r="AK40" s="130"/>
      <c r="AL40" s="155"/>
      <c r="AM40" s="100">
        <f t="shared" si="11"/>
        <v>0</v>
      </c>
      <c r="AN40" s="214">
        <f t="shared" si="12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9"/>
      <c r="K41" s="129"/>
      <c r="L41" s="129"/>
      <c r="M41" s="129"/>
      <c r="N41" s="128"/>
      <c r="O41" s="128"/>
      <c r="P41" s="128"/>
      <c r="Q41" s="128"/>
      <c r="R41" s="129"/>
      <c r="S41" s="129"/>
      <c r="T41" s="128"/>
      <c r="U41" s="128"/>
      <c r="V41" s="128"/>
      <c r="W41" s="128"/>
      <c r="X41" s="128"/>
      <c r="Y41" s="129"/>
      <c r="Z41" s="129"/>
      <c r="AA41" s="128"/>
      <c r="AB41" s="128"/>
      <c r="AC41" s="128"/>
      <c r="AD41" s="128"/>
      <c r="AE41" s="128"/>
      <c r="AF41" s="129"/>
      <c r="AG41" s="129"/>
      <c r="AH41" s="128"/>
      <c r="AI41" s="128"/>
      <c r="AJ41" s="128"/>
      <c r="AK41" s="128"/>
      <c r="AL41" s="154"/>
      <c r="AM41" s="101">
        <f t="shared" si="11"/>
        <v>0</v>
      </c>
      <c r="AN41" s="215">
        <f t="shared" si="12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258" t="s">
        <v>37</v>
      </c>
      <c r="F42" s="259"/>
      <c r="G42" s="260"/>
      <c r="H42" s="102">
        <f t="shared" ref="H42:AL42" si="13">SUM(H36:H41)</f>
        <v>0</v>
      </c>
      <c r="I42" s="102">
        <f t="shared" si="13"/>
        <v>0</v>
      </c>
      <c r="J42" s="102">
        <f t="shared" si="13"/>
        <v>0</v>
      </c>
      <c r="K42" s="102">
        <f t="shared" si="13"/>
        <v>0</v>
      </c>
      <c r="L42" s="102">
        <f t="shared" si="13"/>
        <v>0</v>
      </c>
      <c r="M42" s="102">
        <f t="shared" si="13"/>
        <v>0</v>
      </c>
      <c r="N42" s="102">
        <f t="shared" si="13"/>
        <v>0</v>
      </c>
      <c r="O42" s="102">
        <f t="shared" si="13"/>
        <v>0</v>
      </c>
      <c r="P42" s="102">
        <f t="shared" si="13"/>
        <v>0</v>
      </c>
      <c r="Q42" s="102">
        <f t="shared" si="13"/>
        <v>0</v>
      </c>
      <c r="R42" s="102">
        <f t="shared" si="13"/>
        <v>0</v>
      </c>
      <c r="S42" s="102">
        <f t="shared" si="13"/>
        <v>0</v>
      </c>
      <c r="T42" s="102">
        <f t="shared" si="13"/>
        <v>0</v>
      </c>
      <c r="U42" s="102">
        <f t="shared" si="13"/>
        <v>0</v>
      </c>
      <c r="V42" s="102">
        <f t="shared" si="13"/>
        <v>0</v>
      </c>
      <c r="W42" s="102">
        <f t="shared" si="13"/>
        <v>0</v>
      </c>
      <c r="X42" s="102">
        <f t="shared" si="13"/>
        <v>0</v>
      </c>
      <c r="Y42" s="102">
        <f t="shared" si="13"/>
        <v>0</v>
      </c>
      <c r="Z42" s="102">
        <f t="shared" si="13"/>
        <v>0</v>
      </c>
      <c r="AA42" s="102">
        <f t="shared" si="13"/>
        <v>0</v>
      </c>
      <c r="AB42" s="102">
        <f t="shared" si="13"/>
        <v>0</v>
      </c>
      <c r="AC42" s="102">
        <f t="shared" si="13"/>
        <v>0</v>
      </c>
      <c r="AD42" s="102">
        <f t="shared" si="13"/>
        <v>0</v>
      </c>
      <c r="AE42" s="102">
        <f t="shared" si="13"/>
        <v>0</v>
      </c>
      <c r="AF42" s="102">
        <f t="shared" si="13"/>
        <v>0</v>
      </c>
      <c r="AG42" s="102">
        <f t="shared" si="13"/>
        <v>0</v>
      </c>
      <c r="AH42" s="102">
        <f t="shared" si="13"/>
        <v>0</v>
      </c>
      <c r="AI42" s="102">
        <f t="shared" si="13"/>
        <v>0</v>
      </c>
      <c r="AJ42" s="102">
        <f t="shared" si="13"/>
        <v>0</v>
      </c>
      <c r="AK42" s="102">
        <f t="shared" si="13"/>
        <v>0</v>
      </c>
      <c r="AL42" s="208">
        <f t="shared" si="13"/>
        <v>0</v>
      </c>
      <c r="AM42" s="210">
        <f>SUM(H42:AL42)</f>
        <v>0</v>
      </c>
      <c r="AN42" s="9"/>
      <c r="AO42" s="30"/>
    </row>
    <row r="43" spans="2:41" x14ac:dyDescent="0.2">
      <c r="B43" s="16"/>
      <c r="C43" s="9"/>
      <c r="D43" s="257"/>
      <c r="E43" s="292" t="s">
        <v>76</v>
      </c>
      <c r="F43" s="293"/>
      <c r="G43" s="294"/>
      <c r="H43" s="104">
        <f t="shared" ref="H43:AL43" si="14">H32+H36+H37</f>
        <v>0</v>
      </c>
      <c r="I43" s="104">
        <f t="shared" si="14"/>
        <v>0</v>
      </c>
      <c r="J43" s="104">
        <f t="shared" si="14"/>
        <v>0</v>
      </c>
      <c r="K43" s="104">
        <f t="shared" si="14"/>
        <v>0</v>
      </c>
      <c r="L43" s="104">
        <f t="shared" si="14"/>
        <v>0</v>
      </c>
      <c r="M43" s="104">
        <f t="shared" si="14"/>
        <v>0</v>
      </c>
      <c r="N43" s="104">
        <f t="shared" si="14"/>
        <v>0</v>
      </c>
      <c r="O43" s="104">
        <f t="shared" si="14"/>
        <v>0</v>
      </c>
      <c r="P43" s="104">
        <f t="shared" si="14"/>
        <v>0</v>
      </c>
      <c r="Q43" s="104">
        <f t="shared" si="14"/>
        <v>0</v>
      </c>
      <c r="R43" s="104">
        <f t="shared" si="14"/>
        <v>0</v>
      </c>
      <c r="S43" s="104">
        <f t="shared" si="14"/>
        <v>0</v>
      </c>
      <c r="T43" s="104">
        <f t="shared" si="14"/>
        <v>0</v>
      </c>
      <c r="U43" s="104">
        <f t="shared" si="14"/>
        <v>0</v>
      </c>
      <c r="V43" s="104">
        <f t="shared" si="14"/>
        <v>0</v>
      </c>
      <c r="W43" s="104">
        <f t="shared" si="14"/>
        <v>0</v>
      </c>
      <c r="X43" s="104">
        <f t="shared" si="14"/>
        <v>0</v>
      </c>
      <c r="Y43" s="104">
        <f t="shared" si="14"/>
        <v>0</v>
      </c>
      <c r="Z43" s="104">
        <f t="shared" si="14"/>
        <v>0</v>
      </c>
      <c r="AA43" s="104">
        <f t="shared" si="14"/>
        <v>0</v>
      </c>
      <c r="AB43" s="104">
        <f t="shared" si="14"/>
        <v>0</v>
      </c>
      <c r="AC43" s="104">
        <f t="shared" si="14"/>
        <v>0</v>
      </c>
      <c r="AD43" s="104">
        <f t="shared" si="14"/>
        <v>0</v>
      </c>
      <c r="AE43" s="104">
        <f t="shared" si="14"/>
        <v>0</v>
      </c>
      <c r="AF43" s="104">
        <f t="shared" si="14"/>
        <v>0</v>
      </c>
      <c r="AG43" s="104">
        <f t="shared" si="14"/>
        <v>0</v>
      </c>
      <c r="AH43" s="104">
        <f t="shared" si="14"/>
        <v>0</v>
      </c>
      <c r="AI43" s="104">
        <f t="shared" si="14"/>
        <v>0</v>
      </c>
      <c r="AJ43" s="104">
        <f t="shared" si="14"/>
        <v>0</v>
      </c>
      <c r="AK43" s="104">
        <f t="shared" si="14"/>
        <v>0</v>
      </c>
      <c r="AL43" s="36">
        <f t="shared" si="14"/>
        <v>0</v>
      </c>
      <c r="AM43" s="211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295" t="s">
        <v>73</v>
      </c>
      <c r="F44" s="296"/>
      <c r="G44" s="297"/>
      <c r="H44" s="106">
        <f t="shared" ref="H44:AL44" si="15">SUM(H38:H41)</f>
        <v>0</v>
      </c>
      <c r="I44" s="106">
        <f t="shared" si="15"/>
        <v>0</v>
      </c>
      <c r="J44" s="106">
        <f t="shared" si="15"/>
        <v>0</v>
      </c>
      <c r="K44" s="106">
        <f t="shared" si="15"/>
        <v>0</v>
      </c>
      <c r="L44" s="106">
        <f t="shared" si="15"/>
        <v>0</v>
      </c>
      <c r="M44" s="106">
        <f t="shared" si="15"/>
        <v>0</v>
      </c>
      <c r="N44" s="106">
        <f t="shared" si="15"/>
        <v>0</v>
      </c>
      <c r="O44" s="106">
        <f t="shared" si="15"/>
        <v>0</v>
      </c>
      <c r="P44" s="106">
        <f t="shared" si="15"/>
        <v>0</v>
      </c>
      <c r="Q44" s="106">
        <f t="shared" si="15"/>
        <v>0</v>
      </c>
      <c r="R44" s="106">
        <f t="shared" si="15"/>
        <v>0</v>
      </c>
      <c r="S44" s="106">
        <f t="shared" si="15"/>
        <v>0</v>
      </c>
      <c r="T44" s="106">
        <f t="shared" si="15"/>
        <v>0</v>
      </c>
      <c r="U44" s="106">
        <f t="shared" si="15"/>
        <v>0</v>
      </c>
      <c r="V44" s="106">
        <f t="shared" si="15"/>
        <v>0</v>
      </c>
      <c r="W44" s="106">
        <f t="shared" si="15"/>
        <v>0</v>
      </c>
      <c r="X44" s="106">
        <f t="shared" si="15"/>
        <v>0</v>
      </c>
      <c r="Y44" s="106">
        <f t="shared" si="15"/>
        <v>0</v>
      </c>
      <c r="Z44" s="106">
        <f t="shared" si="15"/>
        <v>0</v>
      </c>
      <c r="AA44" s="106">
        <f t="shared" si="15"/>
        <v>0</v>
      </c>
      <c r="AB44" s="106">
        <f t="shared" si="15"/>
        <v>0</v>
      </c>
      <c r="AC44" s="106">
        <f t="shared" si="15"/>
        <v>0</v>
      </c>
      <c r="AD44" s="106">
        <f t="shared" si="15"/>
        <v>0</v>
      </c>
      <c r="AE44" s="106">
        <f t="shared" si="15"/>
        <v>0</v>
      </c>
      <c r="AF44" s="106">
        <f t="shared" si="15"/>
        <v>0</v>
      </c>
      <c r="AG44" s="106">
        <f t="shared" si="15"/>
        <v>0</v>
      </c>
      <c r="AH44" s="106">
        <f t="shared" si="15"/>
        <v>0</v>
      </c>
      <c r="AI44" s="106">
        <f t="shared" si="15"/>
        <v>0</v>
      </c>
      <c r="AJ44" s="106">
        <f t="shared" si="15"/>
        <v>0</v>
      </c>
      <c r="AK44" s="106">
        <f t="shared" si="15"/>
        <v>0</v>
      </c>
      <c r="AL44" s="177">
        <f t="shared" si="15"/>
        <v>0</v>
      </c>
      <c r="AM44" s="18">
        <f t="shared" si="11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258" t="s">
        <v>37</v>
      </c>
      <c r="F45" s="259"/>
      <c r="G45" s="260"/>
      <c r="H45" s="102">
        <f t="shared" ref="H45:AL45" si="16">(SUM(H36:H41))/8</f>
        <v>0</v>
      </c>
      <c r="I45" s="102">
        <f t="shared" si="16"/>
        <v>0</v>
      </c>
      <c r="J45" s="102">
        <f t="shared" si="16"/>
        <v>0</v>
      </c>
      <c r="K45" s="102">
        <f t="shared" si="16"/>
        <v>0</v>
      </c>
      <c r="L45" s="102">
        <f t="shared" si="16"/>
        <v>0</v>
      </c>
      <c r="M45" s="102">
        <f t="shared" si="16"/>
        <v>0</v>
      </c>
      <c r="N45" s="102">
        <f t="shared" si="16"/>
        <v>0</v>
      </c>
      <c r="O45" s="102">
        <f t="shared" si="16"/>
        <v>0</v>
      </c>
      <c r="P45" s="102">
        <f t="shared" si="16"/>
        <v>0</v>
      </c>
      <c r="Q45" s="102">
        <f t="shared" si="16"/>
        <v>0</v>
      </c>
      <c r="R45" s="102">
        <f t="shared" si="16"/>
        <v>0</v>
      </c>
      <c r="S45" s="102">
        <f t="shared" si="16"/>
        <v>0</v>
      </c>
      <c r="T45" s="102">
        <f t="shared" si="16"/>
        <v>0</v>
      </c>
      <c r="U45" s="102">
        <f t="shared" si="16"/>
        <v>0</v>
      </c>
      <c r="V45" s="102">
        <f t="shared" si="16"/>
        <v>0</v>
      </c>
      <c r="W45" s="102">
        <f t="shared" si="16"/>
        <v>0</v>
      </c>
      <c r="X45" s="102">
        <f t="shared" si="16"/>
        <v>0</v>
      </c>
      <c r="Y45" s="102">
        <f t="shared" si="16"/>
        <v>0</v>
      </c>
      <c r="Z45" s="102">
        <f t="shared" si="16"/>
        <v>0</v>
      </c>
      <c r="AA45" s="102">
        <f t="shared" si="16"/>
        <v>0</v>
      </c>
      <c r="AB45" s="102">
        <f t="shared" si="16"/>
        <v>0</v>
      </c>
      <c r="AC45" s="102">
        <f t="shared" si="16"/>
        <v>0</v>
      </c>
      <c r="AD45" s="102">
        <f t="shared" si="16"/>
        <v>0</v>
      </c>
      <c r="AE45" s="102">
        <f t="shared" si="16"/>
        <v>0</v>
      </c>
      <c r="AF45" s="102">
        <f t="shared" si="16"/>
        <v>0</v>
      </c>
      <c r="AG45" s="102">
        <f t="shared" si="16"/>
        <v>0</v>
      </c>
      <c r="AH45" s="102">
        <f t="shared" si="16"/>
        <v>0</v>
      </c>
      <c r="AI45" s="102">
        <f t="shared" si="16"/>
        <v>0</v>
      </c>
      <c r="AJ45" s="102">
        <f t="shared" si="16"/>
        <v>0</v>
      </c>
      <c r="AK45" s="102">
        <f t="shared" si="16"/>
        <v>0</v>
      </c>
      <c r="AL45" s="208">
        <f t="shared" si="16"/>
        <v>0</v>
      </c>
      <c r="AM45" s="210">
        <f>SUM(H45:AL45)</f>
        <v>0</v>
      </c>
      <c r="AN45" s="9"/>
      <c r="AO45" s="30"/>
    </row>
    <row r="46" spans="2:41" x14ac:dyDescent="0.2">
      <c r="B46" s="16"/>
      <c r="C46" s="9"/>
      <c r="D46" s="299"/>
      <c r="E46" s="292" t="s">
        <v>62</v>
      </c>
      <c r="F46" s="293"/>
      <c r="G46" s="294"/>
      <c r="H46" s="104">
        <f t="shared" ref="H46:AL46" si="17">(H32+H36+H37)/8</f>
        <v>0</v>
      </c>
      <c r="I46" s="104">
        <f t="shared" si="17"/>
        <v>0</v>
      </c>
      <c r="J46" s="104">
        <f t="shared" si="17"/>
        <v>0</v>
      </c>
      <c r="K46" s="104">
        <f t="shared" si="17"/>
        <v>0</v>
      </c>
      <c r="L46" s="104">
        <f t="shared" si="17"/>
        <v>0</v>
      </c>
      <c r="M46" s="104">
        <f t="shared" si="17"/>
        <v>0</v>
      </c>
      <c r="N46" s="104">
        <f t="shared" si="17"/>
        <v>0</v>
      </c>
      <c r="O46" s="104">
        <f t="shared" si="17"/>
        <v>0</v>
      </c>
      <c r="P46" s="104">
        <f t="shared" si="17"/>
        <v>0</v>
      </c>
      <c r="Q46" s="104">
        <f t="shared" si="17"/>
        <v>0</v>
      </c>
      <c r="R46" s="104">
        <f t="shared" si="17"/>
        <v>0</v>
      </c>
      <c r="S46" s="104">
        <f t="shared" si="17"/>
        <v>0</v>
      </c>
      <c r="T46" s="104">
        <f t="shared" si="17"/>
        <v>0</v>
      </c>
      <c r="U46" s="104">
        <f t="shared" si="17"/>
        <v>0</v>
      </c>
      <c r="V46" s="104">
        <f t="shared" si="17"/>
        <v>0</v>
      </c>
      <c r="W46" s="104">
        <f t="shared" si="17"/>
        <v>0</v>
      </c>
      <c r="X46" s="104">
        <f t="shared" si="17"/>
        <v>0</v>
      </c>
      <c r="Y46" s="104">
        <f t="shared" si="17"/>
        <v>0</v>
      </c>
      <c r="Z46" s="104">
        <f t="shared" si="17"/>
        <v>0</v>
      </c>
      <c r="AA46" s="104">
        <f t="shared" si="17"/>
        <v>0</v>
      </c>
      <c r="AB46" s="104">
        <f t="shared" si="17"/>
        <v>0</v>
      </c>
      <c r="AC46" s="104">
        <f t="shared" si="17"/>
        <v>0</v>
      </c>
      <c r="AD46" s="104">
        <f t="shared" si="17"/>
        <v>0</v>
      </c>
      <c r="AE46" s="104">
        <f t="shared" si="17"/>
        <v>0</v>
      </c>
      <c r="AF46" s="104">
        <f t="shared" si="17"/>
        <v>0</v>
      </c>
      <c r="AG46" s="104">
        <f t="shared" si="17"/>
        <v>0</v>
      </c>
      <c r="AH46" s="104">
        <f t="shared" si="17"/>
        <v>0</v>
      </c>
      <c r="AI46" s="104">
        <f t="shared" si="17"/>
        <v>0</v>
      </c>
      <c r="AJ46" s="104">
        <f t="shared" si="17"/>
        <v>0</v>
      </c>
      <c r="AK46" s="104">
        <f t="shared" si="17"/>
        <v>0</v>
      </c>
      <c r="AL46" s="36">
        <f t="shared" si="17"/>
        <v>0</v>
      </c>
      <c r="AM46" s="211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295" t="s">
        <v>74</v>
      </c>
      <c r="F47" s="296"/>
      <c r="G47" s="297"/>
      <c r="H47" s="106">
        <f t="shared" ref="H47:AL47" si="18">(SUM(H38:H41))/8</f>
        <v>0</v>
      </c>
      <c r="I47" s="106">
        <f t="shared" si="18"/>
        <v>0</v>
      </c>
      <c r="J47" s="106">
        <f t="shared" si="18"/>
        <v>0</v>
      </c>
      <c r="K47" s="106">
        <f t="shared" si="18"/>
        <v>0</v>
      </c>
      <c r="L47" s="106">
        <f t="shared" si="18"/>
        <v>0</v>
      </c>
      <c r="M47" s="106">
        <f t="shared" si="18"/>
        <v>0</v>
      </c>
      <c r="N47" s="106">
        <f t="shared" si="18"/>
        <v>0</v>
      </c>
      <c r="O47" s="106">
        <f t="shared" si="18"/>
        <v>0</v>
      </c>
      <c r="P47" s="106">
        <f t="shared" si="18"/>
        <v>0</v>
      </c>
      <c r="Q47" s="106">
        <f t="shared" si="18"/>
        <v>0</v>
      </c>
      <c r="R47" s="106">
        <f t="shared" si="18"/>
        <v>0</v>
      </c>
      <c r="S47" s="106">
        <f t="shared" si="18"/>
        <v>0</v>
      </c>
      <c r="T47" s="106">
        <f t="shared" si="18"/>
        <v>0</v>
      </c>
      <c r="U47" s="106">
        <f t="shared" si="18"/>
        <v>0</v>
      </c>
      <c r="V47" s="106">
        <f t="shared" si="18"/>
        <v>0</v>
      </c>
      <c r="W47" s="106">
        <f t="shared" si="18"/>
        <v>0</v>
      </c>
      <c r="X47" s="106">
        <f t="shared" si="18"/>
        <v>0</v>
      </c>
      <c r="Y47" s="106">
        <f t="shared" si="18"/>
        <v>0</v>
      </c>
      <c r="Z47" s="106">
        <f t="shared" si="18"/>
        <v>0</v>
      </c>
      <c r="AA47" s="106">
        <f t="shared" si="18"/>
        <v>0</v>
      </c>
      <c r="AB47" s="106">
        <f t="shared" si="18"/>
        <v>0</v>
      </c>
      <c r="AC47" s="106">
        <f t="shared" si="18"/>
        <v>0</v>
      </c>
      <c r="AD47" s="106">
        <f t="shared" si="18"/>
        <v>0</v>
      </c>
      <c r="AE47" s="106">
        <f t="shared" si="18"/>
        <v>0</v>
      </c>
      <c r="AF47" s="106">
        <f t="shared" si="18"/>
        <v>0</v>
      </c>
      <c r="AG47" s="106">
        <f t="shared" si="18"/>
        <v>0</v>
      </c>
      <c r="AH47" s="106">
        <f t="shared" si="18"/>
        <v>0</v>
      </c>
      <c r="AI47" s="106">
        <f t="shared" si="18"/>
        <v>0</v>
      </c>
      <c r="AJ47" s="106">
        <f t="shared" si="18"/>
        <v>0</v>
      </c>
      <c r="AK47" s="106">
        <f t="shared" si="18"/>
        <v>0</v>
      </c>
      <c r="AL47" s="177">
        <f t="shared" si="18"/>
        <v>0</v>
      </c>
      <c r="AM47" s="18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57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5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V62"/>
  <sheetViews>
    <sheetView topLeftCell="E10" zoomScaleNormal="100" workbookViewId="0">
      <selection activeCell="K17" sqref="K17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46143</v>
      </c>
      <c r="I16" s="313"/>
      <c r="J16" s="313"/>
      <c r="K16" s="313"/>
      <c r="L16" s="313"/>
      <c r="M16" s="313"/>
      <c r="N16" s="313"/>
      <c r="O16" s="314"/>
      <c r="P16" s="9"/>
      <c r="Q16" s="9" t="s">
        <v>5</v>
      </c>
      <c r="R16" s="9"/>
      <c r="S16" s="9" t="s">
        <v>80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 t="s">
        <v>5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 t="s">
        <v>5</v>
      </c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368">
        <f>apr!AK19+1</f>
        <v>46143</v>
      </c>
      <c r="I19" s="391">
        <f>H19+1</f>
        <v>46144</v>
      </c>
      <c r="J19" s="391">
        <f t="shared" ref="J19:AL19" si="0">I19+1</f>
        <v>46145</v>
      </c>
      <c r="K19" s="327">
        <f t="shared" si="0"/>
        <v>46146</v>
      </c>
      <c r="L19" s="327">
        <f t="shared" si="0"/>
        <v>46147</v>
      </c>
      <c r="M19" s="327">
        <f t="shared" si="0"/>
        <v>46148</v>
      </c>
      <c r="N19" s="327">
        <f t="shared" si="0"/>
        <v>46149</v>
      </c>
      <c r="O19" s="327">
        <f t="shared" si="0"/>
        <v>46150</v>
      </c>
      <c r="P19" s="391">
        <f t="shared" si="0"/>
        <v>46151</v>
      </c>
      <c r="Q19" s="391">
        <f t="shared" si="0"/>
        <v>46152</v>
      </c>
      <c r="R19" s="327">
        <f t="shared" si="0"/>
        <v>46153</v>
      </c>
      <c r="S19" s="327">
        <f t="shared" si="0"/>
        <v>46154</v>
      </c>
      <c r="T19" s="327">
        <f t="shared" si="0"/>
        <v>46155</v>
      </c>
      <c r="U19" s="391">
        <f t="shared" si="0"/>
        <v>46156</v>
      </c>
      <c r="V19" s="327">
        <f t="shared" si="0"/>
        <v>46157</v>
      </c>
      <c r="W19" s="391">
        <f t="shared" si="0"/>
        <v>46158</v>
      </c>
      <c r="X19" s="391">
        <f t="shared" si="0"/>
        <v>46159</v>
      </c>
      <c r="Y19" s="327">
        <f t="shared" si="0"/>
        <v>46160</v>
      </c>
      <c r="Z19" s="327">
        <f t="shared" si="0"/>
        <v>46161</v>
      </c>
      <c r="AA19" s="327">
        <f t="shared" si="0"/>
        <v>46162</v>
      </c>
      <c r="AB19" s="327">
        <f t="shared" si="0"/>
        <v>46163</v>
      </c>
      <c r="AC19" s="327">
        <f t="shared" si="0"/>
        <v>46164</v>
      </c>
      <c r="AD19" s="391">
        <f t="shared" si="0"/>
        <v>46165</v>
      </c>
      <c r="AE19" s="391">
        <f t="shared" si="0"/>
        <v>46166</v>
      </c>
      <c r="AF19" s="327">
        <f t="shared" si="0"/>
        <v>46167</v>
      </c>
      <c r="AG19" s="327">
        <f t="shared" si="0"/>
        <v>46168</v>
      </c>
      <c r="AH19" s="327">
        <f t="shared" si="0"/>
        <v>46169</v>
      </c>
      <c r="AI19" s="327">
        <f t="shared" si="0"/>
        <v>46170</v>
      </c>
      <c r="AJ19" s="327">
        <f t="shared" si="0"/>
        <v>46171</v>
      </c>
      <c r="AK19" s="391">
        <f t="shared" si="0"/>
        <v>46172</v>
      </c>
      <c r="AL19" s="391">
        <f t="shared" si="0"/>
        <v>46173</v>
      </c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369"/>
      <c r="I20" s="392"/>
      <c r="J20" s="392"/>
      <c r="K20" s="328"/>
      <c r="L20" s="328"/>
      <c r="M20" s="328"/>
      <c r="N20" s="328"/>
      <c r="O20" s="328"/>
      <c r="P20" s="392"/>
      <c r="Q20" s="392"/>
      <c r="R20" s="328"/>
      <c r="S20" s="328"/>
      <c r="T20" s="328"/>
      <c r="U20" s="392"/>
      <c r="V20" s="328"/>
      <c r="W20" s="392"/>
      <c r="X20" s="392"/>
      <c r="Y20" s="328"/>
      <c r="Z20" s="328"/>
      <c r="AA20" s="328"/>
      <c r="AB20" s="328"/>
      <c r="AC20" s="328"/>
      <c r="AD20" s="392"/>
      <c r="AE20" s="392"/>
      <c r="AF20" s="328"/>
      <c r="AG20" s="328"/>
      <c r="AH20" s="328"/>
      <c r="AI20" s="328"/>
      <c r="AJ20" s="328"/>
      <c r="AK20" s="392"/>
      <c r="AL20" s="392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370"/>
      <c r="I21" s="393"/>
      <c r="J21" s="393"/>
      <c r="K21" s="329"/>
      <c r="L21" s="329"/>
      <c r="M21" s="329"/>
      <c r="N21" s="329"/>
      <c r="O21" s="329"/>
      <c r="P21" s="393"/>
      <c r="Q21" s="393"/>
      <c r="R21" s="329"/>
      <c r="S21" s="329"/>
      <c r="T21" s="329"/>
      <c r="U21" s="393"/>
      <c r="V21" s="329"/>
      <c r="W21" s="393"/>
      <c r="X21" s="393"/>
      <c r="Y21" s="329"/>
      <c r="Z21" s="329"/>
      <c r="AA21" s="329"/>
      <c r="AB21" s="329"/>
      <c r="AC21" s="329"/>
      <c r="AD21" s="393"/>
      <c r="AE21" s="393"/>
      <c r="AF21" s="329"/>
      <c r="AG21" s="329"/>
      <c r="AH21" s="329"/>
      <c r="AI21" s="329"/>
      <c r="AJ21" s="329"/>
      <c r="AK21" s="393"/>
      <c r="AL21" s="393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88"/>
      <c r="I22" s="88"/>
      <c r="J22" s="88"/>
      <c r="K22" s="87"/>
      <c r="L22" s="87"/>
      <c r="M22" s="87"/>
      <c r="N22" s="87"/>
      <c r="O22" s="87"/>
      <c r="P22" s="88"/>
      <c r="Q22" s="88"/>
      <c r="R22" s="87"/>
      <c r="S22" s="87"/>
      <c r="T22" s="87"/>
      <c r="U22" s="88"/>
      <c r="V22" s="87"/>
      <c r="W22" s="88"/>
      <c r="X22" s="88"/>
      <c r="Y22" s="87"/>
      <c r="Z22" s="87"/>
      <c r="AA22" s="87"/>
      <c r="AB22" s="87"/>
      <c r="AC22" s="87"/>
      <c r="AD22" s="88"/>
      <c r="AE22" s="88"/>
      <c r="AF22" s="87"/>
      <c r="AG22" s="87"/>
      <c r="AH22" s="87"/>
      <c r="AI22" s="87"/>
      <c r="AJ22" s="87"/>
      <c r="AK22" s="88"/>
      <c r="AL22" s="88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90"/>
      <c r="I23" s="90"/>
      <c r="J23" s="90"/>
      <c r="K23" s="89"/>
      <c r="L23" s="89"/>
      <c r="M23" s="89"/>
      <c r="N23" s="89"/>
      <c r="O23" s="89"/>
      <c r="P23" s="90"/>
      <c r="Q23" s="90"/>
      <c r="R23" s="89"/>
      <c r="S23" s="89"/>
      <c r="T23" s="89"/>
      <c r="U23" s="90"/>
      <c r="V23" s="89"/>
      <c r="W23" s="90"/>
      <c r="X23" s="90"/>
      <c r="Y23" s="89"/>
      <c r="Z23" s="89"/>
      <c r="AA23" s="89"/>
      <c r="AB23" s="89"/>
      <c r="AC23" s="89"/>
      <c r="AD23" s="90"/>
      <c r="AE23" s="90"/>
      <c r="AF23" s="89"/>
      <c r="AG23" s="89"/>
      <c r="AH23" s="89"/>
      <c r="AI23" s="89"/>
      <c r="AJ23" s="89"/>
      <c r="AK23" s="90"/>
      <c r="AL23" s="90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3"/>
      <c r="I24" s="93"/>
      <c r="J24" s="93"/>
      <c r="K24" s="92"/>
      <c r="L24" s="92"/>
      <c r="M24" s="92"/>
      <c r="N24" s="92"/>
      <c r="O24" s="92"/>
      <c r="P24" s="93"/>
      <c r="Q24" s="93"/>
      <c r="R24" s="92"/>
      <c r="S24" s="92"/>
      <c r="T24" s="92"/>
      <c r="U24" s="93"/>
      <c r="V24" s="92"/>
      <c r="W24" s="93"/>
      <c r="X24" s="93"/>
      <c r="Y24" s="92"/>
      <c r="Z24" s="92"/>
      <c r="AA24" s="92"/>
      <c r="AB24" s="92"/>
      <c r="AC24" s="92"/>
      <c r="AD24" s="93"/>
      <c r="AE24" s="93"/>
      <c r="AF24" s="92"/>
      <c r="AG24" s="92"/>
      <c r="AH24" s="92"/>
      <c r="AI24" s="92"/>
      <c r="AJ24" s="92"/>
      <c r="AK24" s="93"/>
      <c r="AL24" s="9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90"/>
      <c r="I25" s="90"/>
      <c r="J25" s="90"/>
      <c r="K25" s="89"/>
      <c r="L25" s="89"/>
      <c r="M25" s="89"/>
      <c r="N25" s="89"/>
      <c r="O25" s="89"/>
      <c r="P25" s="90"/>
      <c r="Q25" s="90"/>
      <c r="R25" s="89"/>
      <c r="S25" s="89"/>
      <c r="T25" s="89"/>
      <c r="U25" s="90"/>
      <c r="V25" s="89"/>
      <c r="W25" s="90"/>
      <c r="X25" s="90"/>
      <c r="Y25" s="89"/>
      <c r="Z25" s="89"/>
      <c r="AA25" s="89"/>
      <c r="AB25" s="89"/>
      <c r="AC25" s="89"/>
      <c r="AD25" s="90"/>
      <c r="AE25" s="90"/>
      <c r="AF25" s="89"/>
      <c r="AG25" s="89"/>
      <c r="AH25" s="89"/>
      <c r="AI25" s="89"/>
      <c r="AJ25" s="89"/>
      <c r="AK25" s="90"/>
      <c r="AL25" s="90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3"/>
      <c r="I26" s="93"/>
      <c r="J26" s="93"/>
      <c r="K26" s="92"/>
      <c r="L26" s="92"/>
      <c r="M26" s="92"/>
      <c r="N26" s="92"/>
      <c r="O26" s="92"/>
      <c r="P26" s="93"/>
      <c r="Q26" s="93"/>
      <c r="R26" s="92"/>
      <c r="S26" s="92"/>
      <c r="T26" s="92"/>
      <c r="U26" s="93"/>
      <c r="V26" s="92"/>
      <c r="W26" s="93"/>
      <c r="X26" s="93"/>
      <c r="Y26" s="92"/>
      <c r="Z26" s="92"/>
      <c r="AA26" s="92"/>
      <c r="AB26" s="92"/>
      <c r="AC26" s="92"/>
      <c r="AD26" s="93"/>
      <c r="AE26" s="93"/>
      <c r="AF26" s="92"/>
      <c r="AG26" s="92"/>
      <c r="AH26" s="92"/>
      <c r="AI26" s="92"/>
      <c r="AJ26" s="92"/>
      <c r="AK26" s="93"/>
      <c r="AL26" s="9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90"/>
      <c r="I27" s="90"/>
      <c r="J27" s="90"/>
      <c r="K27" s="89"/>
      <c r="L27" s="89"/>
      <c r="M27" s="89"/>
      <c r="N27" s="89"/>
      <c r="O27" s="89"/>
      <c r="P27" s="90"/>
      <c r="Q27" s="90"/>
      <c r="R27" s="89"/>
      <c r="S27" s="89"/>
      <c r="T27" s="89"/>
      <c r="U27" s="90"/>
      <c r="V27" s="89"/>
      <c r="W27" s="90"/>
      <c r="X27" s="90"/>
      <c r="Y27" s="89"/>
      <c r="Z27" s="89"/>
      <c r="AA27" s="89"/>
      <c r="AB27" s="89"/>
      <c r="AC27" s="89"/>
      <c r="AD27" s="90"/>
      <c r="AE27" s="90"/>
      <c r="AF27" s="89"/>
      <c r="AG27" s="89"/>
      <c r="AH27" s="89"/>
      <c r="AI27" s="89"/>
      <c r="AJ27" s="89"/>
      <c r="AK27" s="90"/>
      <c r="AL27" s="90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3"/>
      <c r="I28" s="93"/>
      <c r="J28" s="93"/>
      <c r="K28" s="92"/>
      <c r="L28" s="92"/>
      <c r="M28" s="92"/>
      <c r="N28" s="92"/>
      <c r="O28" s="92"/>
      <c r="P28" s="93"/>
      <c r="Q28" s="93"/>
      <c r="R28" s="92"/>
      <c r="S28" s="92"/>
      <c r="T28" s="92"/>
      <c r="U28" s="93"/>
      <c r="V28" s="92"/>
      <c r="W28" s="93"/>
      <c r="X28" s="93"/>
      <c r="Y28" s="92"/>
      <c r="Z28" s="92"/>
      <c r="AA28" s="92"/>
      <c r="AB28" s="92"/>
      <c r="AC28" s="92"/>
      <c r="AD28" s="93"/>
      <c r="AE28" s="93"/>
      <c r="AF28" s="92"/>
      <c r="AG28" s="92"/>
      <c r="AH28" s="92"/>
      <c r="AI28" s="92"/>
      <c r="AJ28" s="92"/>
      <c r="AK28" s="93"/>
      <c r="AL28" s="9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90"/>
      <c r="I29" s="90"/>
      <c r="J29" s="90"/>
      <c r="K29" s="89"/>
      <c r="L29" s="89"/>
      <c r="M29" s="89"/>
      <c r="N29" s="89"/>
      <c r="O29" s="89"/>
      <c r="P29" s="90"/>
      <c r="Q29" s="90"/>
      <c r="R29" s="89"/>
      <c r="S29" s="89"/>
      <c r="T29" s="89"/>
      <c r="U29" s="90"/>
      <c r="V29" s="89"/>
      <c r="W29" s="90"/>
      <c r="X29" s="90"/>
      <c r="Y29" s="89"/>
      <c r="Z29" s="89"/>
      <c r="AA29" s="89"/>
      <c r="AB29" s="89"/>
      <c r="AC29" s="89"/>
      <c r="AD29" s="90"/>
      <c r="AE29" s="90"/>
      <c r="AF29" s="89"/>
      <c r="AG29" s="89"/>
      <c r="AH29" s="89"/>
      <c r="AI29" s="89"/>
      <c r="AJ29" s="89"/>
      <c r="AK29" s="90"/>
      <c r="AL29" s="90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5"/>
      <c r="I30" s="95"/>
      <c r="J30" s="95"/>
      <c r="K30" s="94"/>
      <c r="L30" s="94"/>
      <c r="M30" s="94"/>
      <c r="N30" s="94"/>
      <c r="O30" s="94"/>
      <c r="P30" s="95"/>
      <c r="Q30" s="95"/>
      <c r="R30" s="94"/>
      <c r="S30" s="94"/>
      <c r="T30" s="94"/>
      <c r="U30" s="95"/>
      <c r="V30" s="94"/>
      <c r="W30" s="95"/>
      <c r="X30" s="95"/>
      <c r="Y30" s="94"/>
      <c r="Z30" s="94"/>
      <c r="AA30" s="94"/>
      <c r="AB30" s="94"/>
      <c r="AC30" s="94"/>
      <c r="AD30" s="95"/>
      <c r="AE30" s="95"/>
      <c r="AF30" s="94"/>
      <c r="AG30" s="94"/>
      <c r="AH30" s="94"/>
      <c r="AI30" s="94"/>
      <c r="AJ30" s="94"/>
      <c r="AK30" s="95"/>
      <c r="AL30" s="95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7"/>
      <c r="I31" s="97"/>
      <c r="J31" s="97"/>
      <c r="K31" s="96"/>
      <c r="L31" s="96"/>
      <c r="M31" s="96"/>
      <c r="N31" s="96"/>
      <c r="O31" s="96"/>
      <c r="P31" s="97"/>
      <c r="Q31" s="97"/>
      <c r="R31" s="96"/>
      <c r="S31" s="96"/>
      <c r="T31" s="96"/>
      <c r="U31" s="97"/>
      <c r="V31" s="96"/>
      <c r="W31" s="97"/>
      <c r="X31" s="97"/>
      <c r="Y31" s="96"/>
      <c r="Z31" s="96"/>
      <c r="AA31" s="96"/>
      <c r="AB31" s="96"/>
      <c r="AC31" s="96"/>
      <c r="AD31" s="97"/>
      <c r="AE31" s="97"/>
      <c r="AF31" s="96"/>
      <c r="AG31" s="96"/>
      <c r="AH31" s="96"/>
      <c r="AI31" s="96"/>
      <c r="AJ31" s="96"/>
      <c r="AK31" s="97"/>
      <c r="AL31" s="97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61" t="s">
        <v>36</v>
      </c>
      <c r="F32" s="262"/>
      <c r="G32" s="263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3"/>
      <c r="I36" s="125"/>
      <c r="J36" s="125"/>
      <c r="K36" s="121"/>
      <c r="L36" s="121"/>
      <c r="M36" s="121"/>
      <c r="N36" s="121"/>
      <c r="O36" s="121"/>
      <c r="P36" s="125"/>
      <c r="Q36" s="125"/>
      <c r="R36" s="121"/>
      <c r="S36" s="121"/>
      <c r="T36" s="121"/>
      <c r="U36" s="125"/>
      <c r="V36" s="121"/>
      <c r="W36" s="125"/>
      <c r="X36" s="125"/>
      <c r="Y36" s="121"/>
      <c r="Z36" s="121"/>
      <c r="AA36" s="121"/>
      <c r="AB36" s="121"/>
      <c r="AC36" s="121"/>
      <c r="AD36" s="125"/>
      <c r="AE36" s="125"/>
      <c r="AF36" s="121"/>
      <c r="AG36" s="121"/>
      <c r="AH36" s="121"/>
      <c r="AI36" s="121"/>
      <c r="AJ36" s="121"/>
      <c r="AK36" s="125"/>
      <c r="AL36" s="248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7"/>
      <c r="I37" s="127"/>
      <c r="J37" s="127"/>
      <c r="K37" s="126"/>
      <c r="L37" s="126"/>
      <c r="M37" s="126"/>
      <c r="N37" s="126"/>
      <c r="O37" s="126"/>
      <c r="P37" s="127"/>
      <c r="Q37" s="127"/>
      <c r="R37" s="126"/>
      <c r="S37" s="126"/>
      <c r="T37" s="126"/>
      <c r="U37" s="127"/>
      <c r="V37" s="126"/>
      <c r="W37" s="127"/>
      <c r="X37" s="127"/>
      <c r="Y37" s="126"/>
      <c r="Z37" s="126"/>
      <c r="AA37" s="126"/>
      <c r="AB37" s="126"/>
      <c r="AC37" s="126"/>
      <c r="AD37" s="127"/>
      <c r="AE37" s="127"/>
      <c r="AF37" s="126"/>
      <c r="AG37" s="126"/>
      <c r="AH37" s="126"/>
      <c r="AI37" s="126"/>
      <c r="AJ37" s="126"/>
      <c r="AK37" s="127"/>
      <c r="AL37" s="249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62"/>
      <c r="I38" s="160"/>
      <c r="J38" s="160"/>
      <c r="K38" s="159"/>
      <c r="L38" s="159"/>
      <c r="M38" s="159"/>
      <c r="N38" s="159"/>
      <c r="O38" s="159"/>
      <c r="P38" s="160"/>
      <c r="Q38" s="160"/>
      <c r="R38" s="159"/>
      <c r="S38" s="159"/>
      <c r="T38" s="159"/>
      <c r="U38" s="160"/>
      <c r="V38" s="159"/>
      <c r="W38" s="160"/>
      <c r="X38" s="160"/>
      <c r="Y38" s="159"/>
      <c r="Z38" s="159"/>
      <c r="AA38" s="159"/>
      <c r="AB38" s="159"/>
      <c r="AC38" s="159"/>
      <c r="AD38" s="160"/>
      <c r="AE38" s="160"/>
      <c r="AF38" s="159"/>
      <c r="AG38" s="159"/>
      <c r="AH38" s="159"/>
      <c r="AI38" s="159"/>
      <c r="AJ38" s="159"/>
      <c r="AK38" s="160"/>
      <c r="AL38" s="250"/>
      <c r="AM38" s="212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63"/>
      <c r="I39" s="129"/>
      <c r="J39" s="129"/>
      <c r="K39" s="128"/>
      <c r="L39" s="128"/>
      <c r="M39" s="128"/>
      <c r="N39" s="128"/>
      <c r="O39" s="128"/>
      <c r="P39" s="129"/>
      <c r="Q39" s="129"/>
      <c r="R39" s="128"/>
      <c r="S39" s="128"/>
      <c r="T39" s="128"/>
      <c r="U39" s="129"/>
      <c r="V39" s="128"/>
      <c r="W39" s="129"/>
      <c r="X39" s="129"/>
      <c r="Y39" s="128"/>
      <c r="Z39" s="128"/>
      <c r="AA39" s="128"/>
      <c r="AB39" s="128"/>
      <c r="AC39" s="128"/>
      <c r="AD39" s="129"/>
      <c r="AE39" s="129"/>
      <c r="AF39" s="128"/>
      <c r="AG39" s="128"/>
      <c r="AH39" s="128"/>
      <c r="AI39" s="128"/>
      <c r="AJ39" s="128"/>
      <c r="AK39" s="129"/>
      <c r="AL39" s="245"/>
      <c r="AM39" s="213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64"/>
      <c r="I40" s="131"/>
      <c r="J40" s="131"/>
      <c r="K40" s="130"/>
      <c r="L40" s="130"/>
      <c r="M40" s="130"/>
      <c r="N40" s="130"/>
      <c r="O40" s="130"/>
      <c r="P40" s="131"/>
      <c r="Q40" s="131"/>
      <c r="R40" s="130"/>
      <c r="S40" s="130"/>
      <c r="T40" s="130"/>
      <c r="U40" s="131"/>
      <c r="V40" s="130"/>
      <c r="W40" s="131"/>
      <c r="X40" s="131"/>
      <c r="Y40" s="130"/>
      <c r="Z40" s="130"/>
      <c r="AA40" s="130"/>
      <c r="AB40" s="130"/>
      <c r="AC40" s="130"/>
      <c r="AD40" s="131"/>
      <c r="AE40" s="131"/>
      <c r="AF40" s="130"/>
      <c r="AG40" s="130"/>
      <c r="AH40" s="130"/>
      <c r="AI40" s="130"/>
      <c r="AJ40" s="130"/>
      <c r="AK40" s="131"/>
      <c r="AL40" s="244"/>
      <c r="AM40" s="214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63"/>
      <c r="I41" s="129"/>
      <c r="J41" s="129"/>
      <c r="K41" s="128"/>
      <c r="L41" s="128"/>
      <c r="M41" s="128"/>
      <c r="N41" s="128"/>
      <c r="O41" s="128"/>
      <c r="P41" s="129"/>
      <c r="Q41" s="129"/>
      <c r="R41" s="128"/>
      <c r="S41" s="128"/>
      <c r="T41" s="128"/>
      <c r="U41" s="129"/>
      <c r="V41" s="128"/>
      <c r="W41" s="129"/>
      <c r="X41" s="129"/>
      <c r="Y41" s="128"/>
      <c r="Z41" s="128"/>
      <c r="AA41" s="128"/>
      <c r="AB41" s="128"/>
      <c r="AC41" s="128"/>
      <c r="AD41" s="129"/>
      <c r="AE41" s="129"/>
      <c r="AF41" s="128"/>
      <c r="AG41" s="128"/>
      <c r="AH41" s="128"/>
      <c r="AI41" s="128"/>
      <c r="AJ41" s="128"/>
      <c r="AK41" s="129"/>
      <c r="AL41" s="245"/>
      <c r="AM41" s="215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258" t="s">
        <v>37</v>
      </c>
      <c r="F42" s="259"/>
      <c r="G42" s="260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ht="13.5" customHeight="1" x14ac:dyDescent="0.2">
      <c r="B43" s="16"/>
      <c r="C43" s="9"/>
      <c r="D43" s="257"/>
      <c r="E43" s="292" t="s">
        <v>76</v>
      </c>
      <c r="F43" s="293"/>
      <c r="G43" s="294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295" t="s">
        <v>73</v>
      </c>
      <c r="F44" s="296"/>
      <c r="G44" s="297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258" t="s">
        <v>37</v>
      </c>
      <c r="F45" s="259"/>
      <c r="G45" s="260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292" t="s">
        <v>62</v>
      </c>
      <c r="F46" s="293"/>
      <c r="G46" s="294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295" t="s">
        <v>74</v>
      </c>
      <c r="F47" s="296"/>
      <c r="G47" s="297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6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V62"/>
  <sheetViews>
    <sheetView topLeftCell="E9" zoomScaleNormal="100" workbookViewId="0">
      <selection activeCell="AT14" sqref="AT14"/>
    </sheetView>
  </sheetViews>
  <sheetFormatPr defaultColWidth="5.7109375" defaultRowHeight="12.75" x14ac:dyDescent="0.2"/>
  <cols>
    <col min="1" max="2" width="2" style="5" customWidth="1"/>
    <col min="3" max="3" width="5.42578125" style="5" customWidth="1"/>
    <col min="4" max="4" width="9.42578125" style="5" customWidth="1"/>
    <col min="5" max="5" width="13.42578125" style="5" customWidth="1"/>
    <col min="6" max="7" width="7.5703125" style="5" customWidth="1"/>
    <col min="8" max="40" width="6" style="5" customWidth="1"/>
    <col min="41" max="47" width="5.7109375" style="5"/>
    <col min="48" max="48" width="0" style="5" hidden="1" customWidth="1"/>
    <col min="49" max="16384" width="5.7109375" style="5"/>
  </cols>
  <sheetData>
    <row r="1" spans="2:48" ht="15" customHeight="1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8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</row>
    <row r="3" spans="2:48" ht="15" customHeight="1" x14ac:dyDescent="0.2">
      <c r="B3" s="16"/>
      <c r="C3" s="9"/>
      <c r="D3" s="304" t="s">
        <v>50</v>
      </c>
      <c r="E3" s="305"/>
      <c r="F3" s="305"/>
      <c r="G3" s="305"/>
      <c r="H3" s="305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30"/>
    </row>
    <row r="4" spans="2:48" ht="30" customHeight="1" x14ac:dyDescent="0.2">
      <c r="B4" s="16"/>
      <c r="C4" s="9"/>
      <c r="D4" s="305"/>
      <c r="E4" s="305"/>
      <c r="F4" s="305"/>
      <c r="G4" s="305"/>
      <c r="H4" s="30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0"/>
    </row>
    <row r="5" spans="2:48" ht="49.5" customHeight="1" x14ac:dyDescent="0.35">
      <c r="B5" s="16"/>
      <c r="C5" s="9"/>
      <c r="D5" s="26"/>
      <c r="E5" s="26"/>
      <c r="F5" s="26"/>
      <c r="G5" s="26"/>
      <c r="H5" s="26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0"/>
    </row>
    <row r="6" spans="2:48" ht="11.25" customHeight="1" x14ac:dyDescent="0.3">
      <c r="B6" s="16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0"/>
    </row>
    <row r="7" spans="2:48" ht="3" customHeight="1" x14ac:dyDescent="0.3">
      <c r="B7" s="16"/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30"/>
    </row>
    <row r="8" spans="2:48" ht="18.75" customHeight="1" x14ac:dyDescent="0.3">
      <c r="B8" s="16"/>
      <c r="C8" s="9"/>
      <c r="D8" s="8" t="s">
        <v>0</v>
      </c>
      <c r="E8" s="9"/>
      <c r="F8" s="9"/>
      <c r="G8" s="1"/>
      <c r="H8" s="306" t="str">
        <f>'Summary annual time 2026 (hour)'!E8</f>
        <v>Researcher</v>
      </c>
      <c r="I8" s="307"/>
      <c r="J8" s="307"/>
      <c r="K8" s="307"/>
      <c r="L8" s="307"/>
      <c r="M8" s="307"/>
      <c r="N8" s="307"/>
      <c r="O8" s="30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0"/>
    </row>
    <row r="9" spans="2:48" ht="3" customHeight="1" x14ac:dyDescent="0.3">
      <c r="B9" s="16"/>
      <c r="C9" s="9"/>
      <c r="D9" s="8"/>
      <c r="E9" s="9"/>
      <c r="F9" s="9"/>
      <c r="G9" s="1"/>
      <c r="H9" s="9"/>
      <c r="I9" s="11"/>
      <c r="J9" s="11"/>
      <c r="K9" s="11"/>
      <c r="L9" s="11"/>
      <c r="M9" s="11"/>
      <c r="N9" s="11"/>
      <c r="O9" s="1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0"/>
    </row>
    <row r="10" spans="2:48" ht="19.5" customHeight="1" x14ac:dyDescent="0.25">
      <c r="B10" s="16"/>
      <c r="C10" s="9"/>
      <c r="D10" s="25" t="s">
        <v>24</v>
      </c>
      <c r="E10" s="9"/>
      <c r="F10" s="9"/>
      <c r="G10" s="1"/>
      <c r="H10" s="63" t="str">
        <f>'Summary annual time 2026 (hour)'!E10</f>
        <v>Senior Staff</v>
      </c>
      <c r="I10" s="61"/>
      <c r="J10" s="61"/>
      <c r="K10" s="61"/>
      <c r="L10" s="61"/>
      <c r="M10" s="61"/>
      <c r="N10" s="61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30"/>
    </row>
    <row r="11" spans="2:48" ht="3" customHeight="1" x14ac:dyDescent="0.2">
      <c r="B11" s="16"/>
      <c r="C11" s="9"/>
      <c r="D11" s="25"/>
      <c r="E11" s="9"/>
      <c r="F11" s="9"/>
      <c r="G11" s="1"/>
      <c r="H11" s="9"/>
      <c r="I11" s="11"/>
      <c r="J11" s="1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30"/>
    </row>
    <row r="12" spans="2:48" ht="18.75" customHeight="1" x14ac:dyDescent="0.3">
      <c r="B12" s="16"/>
      <c r="C12" s="9"/>
      <c r="D12" s="8" t="s">
        <v>1</v>
      </c>
      <c r="E12" s="9"/>
      <c r="F12" s="9"/>
      <c r="G12" s="1"/>
      <c r="H12" s="306" t="str">
        <f>'Summary annual time 2026 (hour)'!E14</f>
        <v>Lund University</v>
      </c>
      <c r="I12" s="307"/>
      <c r="J12" s="307"/>
      <c r="K12" s="307"/>
      <c r="L12" s="307"/>
      <c r="M12" s="307"/>
      <c r="N12" s="307"/>
      <c r="O12" s="30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30"/>
    </row>
    <row r="13" spans="2:48" ht="3" customHeight="1" x14ac:dyDescent="0.3">
      <c r="B13" s="16"/>
      <c r="C13" s="9"/>
      <c r="D13" s="8"/>
      <c r="E13" s="9"/>
      <c r="F13" s="9"/>
      <c r="G13" s="1"/>
      <c r="H13" s="9"/>
      <c r="I13" s="11"/>
      <c r="J13" s="11"/>
      <c r="K13" s="11"/>
      <c r="L13" s="11"/>
      <c r="M13" s="11"/>
      <c r="N13" s="11"/>
      <c r="O13" s="1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0"/>
    </row>
    <row r="14" spans="2:48" ht="18.75" customHeight="1" x14ac:dyDescent="0.3">
      <c r="B14" s="16"/>
      <c r="C14" s="9"/>
      <c r="D14" s="8" t="s">
        <v>9</v>
      </c>
      <c r="E14" s="9"/>
      <c r="F14" s="9"/>
      <c r="G14" s="1"/>
      <c r="H14" s="309" t="str">
        <f>'Summary annual time 2026 (hour)'!E6</f>
        <v>Acronym A</v>
      </c>
      <c r="I14" s="310"/>
      <c r="J14" s="310"/>
      <c r="K14" s="310"/>
      <c r="L14" s="310"/>
      <c r="M14" s="310"/>
      <c r="N14" s="310"/>
      <c r="O14" s="3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30"/>
    </row>
    <row r="15" spans="2:48" ht="3" customHeight="1" x14ac:dyDescent="0.3">
      <c r="B15" s="16"/>
      <c r="C15" s="9"/>
      <c r="D15" s="8"/>
      <c r="E15" s="9"/>
      <c r="F15" s="9"/>
      <c r="G15" s="1"/>
      <c r="H15" s="9"/>
      <c r="I15" s="11"/>
      <c r="J15" s="11"/>
      <c r="K15" s="11"/>
      <c r="L15" s="11"/>
      <c r="M15" s="11"/>
      <c r="N15" s="11"/>
      <c r="O15" s="1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0"/>
    </row>
    <row r="16" spans="2:48" ht="18.75" customHeight="1" x14ac:dyDescent="0.3">
      <c r="B16" s="16"/>
      <c r="C16" s="9"/>
      <c r="D16" s="8" t="s">
        <v>8</v>
      </c>
      <c r="E16" s="9"/>
      <c r="F16" s="9"/>
      <c r="G16" s="1"/>
      <c r="H16" s="312">
        <f>H19</f>
        <v>46174</v>
      </c>
      <c r="I16" s="313"/>
      <c r="J16" s="313"/>
      <c r="K16" s="313"/>
      <c r="L16" s="313"/>
      <c r="M16" s="313"/>
      <c r="N16" s="313"/>
      <c r="O16" s="3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30"/>
      <c r="AV16" s="5">
        <v>1</v>
      </c>
    </row>
    <row r="17" spans="2:41" ht="18.75" customHeight="1" x14ac:dyDescent="0.3">
      <c r="B17" s="16"/>
      <c r="C17" s="9"/>
      <c r="D17" s="8"/>
      <c r="E17" s="9"/>
      <c r="F17" s="9"/>
      <c r="G17" s="1"/>
      <c r="H17" s="32"/>
      <c r="I17" s="32"/>
      <c r="J17" s="31"/>
      <c r="K17" s="13"/>
      <c r="L17" s="9"/>
      <c r="M17" s="9"/>
      <c r="N17" s="9"/>
      <c r="O17" s="9"/>
      <c r="P17" s="9"/>
      <c r="Q17" s="3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0"/>
    </row>
    <row r="18" spans="2:41" ht="15.75" customHeight="1" thickBot="1" x14ac:dyDescent="0.3">
      <c r="B18" s="16"/>
      <c r="C18" s="10"/>
      <c r="D18" s="9"/>
      <c r="E18" s="9"/>
      <c r="F18" s="12"/>
      <c r="G18" s="12"/>
      <c r="H18" s="11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0"/>
    </row>
    <row r="19" spans="2:41" ht="29.25" customHeight="1" x14ac:dyDescent="0.2">
      <c r="B19" s="16"/>
      <c r="C19" s="315" t="str">
        <f>H14</f>
        <v>Acronym A</v>
      </c>
      <c r="D19" s="318" t="s">
        <v>25</v>
      </c>
      <c r="E19" s="318" t="s">
        <v>56</v>
      </c>
      <c r="F19" s="320"/>
      <c r="G19" s="321"/>
      <c r="H19" s="279">
        <f>may!AL19+1</f>
        <v>46174</v>
      </c>
      <c r="I19" s="279">
        <f>H19+1</f>
        <v>46175</v>
      </c>
      <c r="J19" s="279">
        <f t="shared" ref="J19:AK19" si="0">I19+1</f>
        <v>46176</v>
      </c>
      <c r="K19" s="279">
        <f t="shared" si="0"/>
        <v>46177</v>
      </c>
      <c r="L19" s="279">
        <f t="shared" si="0"/>
        <v>46178</v>
      </c>
      <c r="M19" s="282">
        <f t="shared" si="0"/>
        <v>46179</v>
      </c>
      <c r="N19" s="282">
        <f t="shared" si="0"/>
        <v>46180</v>
      </c>
      <c r="O19" s="279">
        <f t="shared" si="0"/>
        <v>46181</v>
      </c>
      <c r="P19" s="279">
        <f t="shared" si="0"/>
        <v>46182</v>
      </c>
      <c r="Q19" s="279">
        <f t="shared" si="0"/>
        <v>46183</v>
      </c>
      <c r="R19" s="279">
        <f t="shared" si="0"/>
        <v>46184</v>
      </c>
      <c r="S19" s="279">
        <f t="shared" si="0"/>
        <v>46185</v>
      </c>
      <c r="T19" s="282">
        <f t="shared" si="0"/>
        <v>46186</v>
      </c>
      <c r="U19" s="391">
        <f t="shared" si="0"/>
        <v>46187</v>
      </c>
      <c r="V19" s="279">
        <f t="shared" si="0"/>
        <v>46188</v>
      </c>
      <c r="W19" s="279">
        <f t="shared" si="0"/>
        <v>46189</v>
      </c>
      <c r="X19" s="279">
        <f t="shared" si="0"/>
        <v>46190</v>
      </c>
      <c r="Y19" s="279">
        <f t="shared" si="0"/>
        <v>46191</v>
      </c>
      <c r="Z19" s="282">
        <f t="shared" si="0"/>
        <v>46192</v>
      </c>
      <c r="AA19" s="282">
        <f t="shared" si="0"/>
        <v>46193</v>
      </c>
      <c r="AB19" s="391">
        <f t="shared" si="0"/>
        <v>46194</v>
      </c>
      <c r="AC19" s="279">
        <f t="shared" si="0"/>
        <v>46195</v>
      </c>
      <c r="AD19" s="279">
        <f t="shared" si="0"/>
        <v>46196</v>
      </c>
      <c r="AE19" s="279">
        <f t="shared" si="0"/>
        <v>46197</v>
      </c>
      <c r="AF19" s="279">
        <f t="shared" si="0"/>
        <v>46198</v>
      </c>
      <c r="AG19" s="279">
        <f t="shared" si="0"/>
        <v>46199</v>
      </c>
      <c r="AH19" s="282">
        <f t="shared" si="0"/>
        <v>46200</v>
      </c>
      <c r="AI19" s="391">
        <f t="shared" si="0"/>
        <v>46201</v>
      </c>
      <c r="AJ19" s="279">
        <f t="shared" si="0"/>
        <v>46202</v>
      </c>
      <c r="AK19" s="279">
        <f t="shared" si="0"/>
        <v>46203</v>
      </c>
      <c r="AL19" s="421"/>
      <c r="AM19" s="251" t="s">
        <v>71</v>
      </c>
      <c r="AN19" s="251" t="s">
        <v>72</v>
      </c>
      <c r="AO19" s="30"/>
    </row>
    <row r="20" spans="2:41" ht="20.25" customHeight="1" x14ac:dyDescent="0.2">
      <c r="B20" s="16"/>
      <c r="C20" s="316"/>
      <c r="D20" s="319"/>
      <c r="E20" s="319"/>
      <c r="F20" s="322"/>
      <c r="G20" s="323"/>
      <c r="H20" s="280"/>
      <c r="I20" s="280"/>
      <c r="J20" s="280"/>
      <c r="K20" s="280"/>
      <c r="L20" s="280"/>
      <c r="M20" s="283"/>
      <c r="N20" s="283"/>
      <c r="O20" s="280"/>
      <c r="P20" s="280"/>
      <c r="Q20" s="280"/>
      <c r="R20" s="280"/>
      <c r="S20" s="280"/>
      <c r="T20" s="283"/>
      <c r="U20" s="392"/>
      <c r="V20" s="280"/>
      <c r="W20" s="280"/>
      <c r="X20" s="280"/>
      <c r="Y20" s="280"/>
      <c r="Z20" s="283"/>
      <c r="AA20" s="283"/>
      <c r="AB20" s="392"/>
      <c r="AC20" s="280"/>
      <c r="AD20" s="280"/>
      <c r="AE20" s="280"/>
      <c r="AF20" s="280"/>
      <c r="AG20" s="280"/>
      <c r="AH20" s="283"/>
      <c r="AI20" s="392"/>
      <c r="AJ20" s="280"/>
      <c r="AK20" s="280"/>
      <c r="AL20" s="422"/>
      <c r="AM20" s="252"/>
      <c r="AN20" s="252"/>
      <c r="AO20" s="30"/>
    </row>
    <row r="21" spans="2:41" ht="18.75" customHeight="1" thickBot="1" x14ac:dyDescent="0.25">
      <c r="B21" s="16"/>
      <c r="C21" s="316"/>
      <c r="D21" s="319"/>
      <c r="E21" s="319"/>
      <c r="F21" s="322"/>
      <c r="G21" s="323"/>
      <c r="H21" s="281"/>
      <c r="I21" s="281"/>
      <c r="J21" s="281"/>
      <c r="K21" s="281"/>
      <c r="L21" s="281"/>
      <c r="M21" s="284"/>
      <c r="N21" s="284"/>
      <c r="O21" s="281"/>
      <c r="P21" s="281"/>
      <c r="Q21" s="281"/>
      <c r="R21" s="281"/>
      <c r="S21" s="281"/>
      <c r="T21" s="284"/>
      <c r="U21" s="393"/>
      <c r="V21" s="281"/>
      <c r="W21" s="281"/>
      <c r="X21" s="281"/>
      <c r="Y21" s="281"/>
      <c r="Z21" s="284"/>
      <c r="AA21" s="284"/>
      <c r="AB21" s="393"/>
      <c r="AC21" s="281"/>
      <c r="AD21" s="281"/>
      <c r="AE21" s="281"/>
      <c r="AF21" s="281"/>
      <c r="AG21" s="281"/>
      <c r="AH21" s="284"/>
      <c r="AI21" s="393"/>
      <c r="AJ21" s="281"/>
      <c r="AK21" s="281"/>
      <c r="AL21" s="423"/>
      <c r="AM21" s="252"/>
      <c r="AN21" s="252"/>
      <c r="AO21" s="30"/>
    </row>
    <row r="22" spans="2:41" ht="15.75" customHeight="1" x14ac:dyDescent="0.2">
      <c r="B22" s="16"/>
      <c r="C22" s="316"/>
      <c r="D22" s="48" t="s">
        <v>27</v>
      </c>
      <c r="E22" s="403"/>
      <c r="F22" s="404"/>
      <c r="G22" s="405"/>
      <c r="H22" s="87"/>
      <c r="I22" s="87"/>
      <c r="J22" s="87"/>
      <c r="K22" s="87"/>
      <c r="L22" s="87"/>
      <c r="M22" s="88"/>
      <c r="N22" s="88"/>
      <c r="O22" s="87"/>
      <c r="P22" s="87"/>
      <c r="Q22" s="87"/>
      <c r="R22" s="87"/>
      <c r="S22" s="87"/>
      <c r="T22" s="88"/>
      <c r="U22" s="88"/>
      <c r="V22" s="87"/>
      <c r="W22" s="87"/>
      <c r="X22" s="87"/>
      <c r="Y22" s="87"/>
      <c r="Z22" s="88"/>
      <c r="AA22" s="88"/>
      <c r="AB22" s="88"/>
      <c r="AC22" s="87"/>
      <c r="AD22" s="87"/>
      <c r="AE22" s="87"/>
      <c r="AF22" s="87"/>
      <c r="AG22" s="87"/>
      <c r="AH22" s="88"/>
      <c r="AI22" s="88"/>
      <c r="AJ22" s="87"/>
      <c r="AK22" s="87"/>
      <c r="AL22" s="171"/>
      <c r="AM22" s="48">
        <f t="shared" ref="AM22:AM31" si="1">SUM(H22:AL22)</f>
        <v>0</v>
      </c>
      <c r="AN22" s="48">
        <f t="shared" ref="AN22:AN31" si="2">AM22/8</f>
        <v>0</v>
      </c>
      <c r="AO22" s="30"/>
    </row>
    <row r="23" spans="2:41" ht="15.75" customHeight="1" x14ac:dyDescent="0.2">
      <c r="B23" s="16"/>
      <c r="C23" s="316"/>
      <c r="D23" s="17" t="s">
        <v>28</v>
      </c>
      <c r="E23" s="397"/>
      <c r="F23" s="398"/>
      <c r="G23" s="399"/>
      <c r="H23" s="89"/>
      <c r="I23" s="89"/>
      <c r="J23" s="89"/>
      <c r="K23" s="89"/>
      <c r="L23" s="89"/>
      <c r="M23" s="90"/>
      <c r="N23" s="90"/>
      <c r="O23" s="89"/>
      <c r="P23" s="89"/>
      <c r="Q23" s="89"/>
      <c r="R23" s="89"/>
      <c r="S23" s="89"/>
      <c r="T23" s="90"/>
      <c r="U23" s="90"/>
      <c r="V23" s="89"/>
      <c r="W23" s="89"/>
      <c r="X23" s="89"/>
      <c r="Y23" s="89"/>
      <c r="Z23" s="90"/>
      <c r="AA23" s="90"/>
      <c r="AB23" s="90"/>
      <c r="AC23" s="89"/>
      <c r="AD23" s="89"/>
      <c r="AE23" s="89"/>
      <c r="AF23" s="89"/>
      <c r="AG23" s="89"/>
      <c r="AH23" s="90"/>
      <c r="AI23" s="90"/>
      <c r="AJ23" s="89"/>
      <c r="AK23" s="89"/>
      <c r="AL23" s="172"/>
      <c r="AM23" s="17">
        <f t="shared" si="1"/>
        <v>0</v>
      </c>
      <c r="AN23" s="17">
        <f t="shared" si="2"/>
        <v>0</v>
      </c>
      <c r="AO23" s="30"/>
    </row>
    <row r="24" spans="2:41" ht="15.75" customHeight="1" x14ac:dyDescent="0.2">
      <c r="B24" s="16"/>
      <c r="C24" s="316"/>
      <c r="D24" s="49" t="s">
        <v>29</v>
      </c>
      <c r="E24" s="400"/>
      <c r="F24" s="401"/>
      <c r="G24" s="402"/>
      <c r="H24" s="92"/>
      <c r="I24" s="92"/>
      <c r="J24" s="92"/>
      <c r="K24" s="92"/>
      <c r="L24" s="92"/>
      <c r="M24" s="93"/>
      <c r="N24" s="93"/>
      <c r="O24" s="92"/>
      <c r="P24" s="92"/>
      <c r="Q24" s="92"/>
      <c r="R24" s="92"/>
      <c r="S24" s="92"/>
      <c r="T24" s="93"/>
      <c r="U24" s="93"/>
      <c r="V24" s="92"/>
      <c r="W24" s="92"/>
      <c r="X24" s="92"/>
      <c r="Y24" s="92"/>
      <c r="Z24" s="93"/>
      <c r="AA24" s="93"/>
      <c r="AB24" s="93"/>
      <c r="AC24" s="92"/>
      <c r="AD24" s="92"/>
      <c r="AE24" s="92"/>
      <c r="AF24" s="92"/>
      <c r="AG24" s="92"/>
      <c r="AH24" s="93"/>
      <c r="AI24" s="93"/>
      <c r="AJ24" s="92"/>
      <c r="AK24" s="92"/>
      <c r="AL24" s="173"/>
      <c r="AM24" s="49">
        <f t="shared" si="1"/>
        <v>0</v>
      </c>
      <c r="AN24" s="49">
        <f t="shared" si="2"/>
        <v>0</v>
      </c>
      <c r="AO24" s="30"/>
    </row>
    <row r="25" spans="2:41" ht="15.75" customHeight="1" x14ac:dyDescent="0.2">
      <c r="B25" s="16"/>
      <c r="C25" s="316"/>
      <c r="D25" s="17" t="s">
        <v>30</v>
      </c>
      <c r="E25" s="397"/>
      <c r="F25" s="398"/>
      <c r="G25" s="399"/>
      <c r="H25" s="89"/>
      <c r="I25" s="89"/>
      <c r="J25" s="89"/>
      <c r="K25" s="89"/>
      <c r="L25" s="89"/>
      <c r="M25" s="90"/>
      <c r="N25" s="90"/>
      <c r="O25" s="89"/>
      <c r="P25" s="89"/>
      <c r="Q25" s="89"/>
      <c r="R25" s="89"/>
      <c r="S25" s="89"/>
      <c r="T25" s="90"/>
      <c r="U25" s="90"/>
      <c r="V25" s="89"/>
      <c r="W25" s="89"/>
      <c r="X25" s="89"/>
      <c r="Y25" s="89"/>
      <c r="Z25" s="90"/>
      <c r="AA25" s="90"/>
      <c r="AB25" s="90"/>
      <c r="AC25" s="89"/>
      <c r="AD25" s="89"/>
      <c r="AE25" s="89"/>
      <c r="AF25" s="89"/>
      <c r="AG25" s="89"/>
      <c r="AH25" s="90"/>
      <c r="AI25" s="90"/>
      <c r="AJ25" s="89"/>
      <c r="AK25" s="89"/>
      <c r="AL25" s="172"/>
      <c r="AM25" s="17">
        <f t="shared" si="1"/>
        <v>0</v>
      </c>
      <c r="AN25" s="17">
        <f t="shared" si="2"/>
        <v>0</v>
      </c>
      <c r="AO25" s="30"/>
    </row>
    <row r="26" spans="2:41" ht="15.75" customHeight="1" x14ac:dyDescent="0.2">
      <c r="B26" s="16"/>
      <c r="C26" s="316"/>
      <c r="D26" s="49" t="s">
        <v>26</v>
      </c>
      <c r="E26" s="400"/>
      <c r="F26" s="401"/>
      <c r="G26" s="402"/>
      <c r="H26" s="92"/>
      <c r="I26" s="92"/>
      <c r="J26" s="92"/>
      <c r="K26" s="92"/>
      <c r="L26" s="92"/>
      <c r="M26" s="93"/>
      <c r="N26" s="93"/>
      <c r="O26" s="92"/>
      <c r="P26" s="92"/>
      <c r="Q26" s="92"/>
      <c r="R26" s="92"/>
      <c r="S26" s="92"/>
      <c r="T26" s="93"/>
      <c r="U26" s="93"/>
      <c r="V26" s="92"/>
      <c r="W26" s="92"/>
      <c r="X26" s="92"/>
      <c r="Y26" s="92"/>
      <c r="Z26" s="93"/>
      <c r="AA26" s="93"/>
      <c r="AB26" s="93"/>
      <c r="AC26" s="92"/>
      <c r="AD26" s="92"/>
      <c r="AE26" s="92"/>
      <c r="AF26" s="92"/>
      <c r="AG26" s="92"/>
      <c r="AH26" s="93"/>
      <c r="AI26" s="93"/>
      <c r="AJ26" s="92"/>
      <c r="AK26" s="92"/>
      <c r="AL26" s="173"/>
      <c r="AM26" s="49">
        <f t="shared" si="1"/>
        <v>0</v>
      </c>
      <c r="AN26" s="49">
        <f t="shared" si="2"/>
        <v>0</v>
      </c>
      <c r="AO26" s="30"/>
    </row>
    <row r="27" spans="2:41" ht="15.75" customHeight="1" x14ac:dyDescent="0.2">
      <c r="B27" s="16"/>
      <c r="C27" s="316"/>
      <c r="D27" s="17" t="s">
        <v>31</v>
      </c>
      <c r="E27" s="397"/>
      <c r="F27" s="398"/>
      <c r="G27" s="399"/>
      <c r="H27" s="89"/>
      <c r="I27" s="89"/>
      <c r="J27" s="89"/>
      <c r="K27" s="89"/>
      <c r="L27" s="89"/>
      <c r="M27" s="90"/>
      <c r="N27" s="90"/>
      <c r="O27" s="89"/>
      <c r="P27" s="89"/>
      <c r="Q27" s="89"/>
      <c r="R27" s="89"/>
      <c r="S27" s="89"/>
      <c r="T27" s="90"/>
      <c r="U27" s="90"/>
      <c r="V27" s="89"/>
      <c r="W27" s="89"/>
      <c r="X27" s="89"/>
      <c r="Y27" s="89"/>
      <c r="Z27" s="90"/>
      <c r="AA27" s="90"/>
      <c r="AB27" s="90"/>
      <c r="AC27" s="89"/>
      <c r="AD27" s="89"/>
      <c r="AE27" s="89"/>
      <c r="AF27" s="89"/>
      <c r="AG27" s="89"/>
      <c r="AH27" s="90"/>
      <c r="AI27" s="90"/>
      <c r="AJ27" s="89"/>
      <c r="AK27" s="89"/>
      <c r="AL27" s="172"/>
      <c r="AM27" s="17">
        <f t="shared" si="1"/>
        <v>0</v>
      </c>
      <c r="AN27" s="17">
        <f t="shared" si="2"/>
        <v>0</v>
      </c>
      <c r="AO27" s="30"/>
    </row>
    <row r="28" spans="2:41" ht="15.75" customHeight="1" x14ac:dyDescent="0.2">
      <c r="B28" s="16"/>
      <c r="C28" s="316"/>
      <c r="D28" s="49" t="s">
        <v>32</v>
      </c>
      <c r="E28" s="400"/>
      <c r="F28" s="401"/>
      <c r="G28" s="402"/>
      <c r="H28" s="92"/>
      <c r="I28" s="92"/>
      <c r="J28" s="92"/>
      <c r="K28" s="92"/>
      <c r="L28" s="92"/>
      <c r="M28" s="93"/>
      <c r="N28" s="93"/>
      <c r="O28" s="92"/>
      <c r="P28" s="92"/>
      <c r="Q28" s="92"/>
      <c r="R28" s="92"/>
      <c r="S28" s="92"/>
      <c r="T28" s="93"/>
      <c r="U28" s="93"/>
      <c r="V28" s="92"/>
      <c r="W28" s="92"/>
      <c r="X28" s="92"/>
      <c r="Y28" s="92"/>
      <c r="Z28" s="93"/>
      <c r="AA28" s="93"/>
      <c r="AB28" s="93"/>
      <c r="AC28" s="92"/>
      <c r="AD28" s="92"/>
      <c r="AE28" s="92"/>
      <c r="AF28" s="92"/>
      <c r="AG28" s="92"/>
      <c r="AH28" s="93"/>
      <c r="AI28" s="93"/>
      <c r="AJ28" s="92"/>
      <c r="AK28" s="92"/>
      <c r="AL28" s="173"/>
      <c r="AM28" s="49">
        <f t="shared" si="1"/>
        <v>0</v>
      </c>
      <c r="AN28" s="49">
        <f t="shared" si="2"/>
        <v>0</v>
      </c>
      <c r="AO28" s="30"/>
    </row>
    <row r="29" spans="2:41" ht="15.75" customHeight="1" x14ac:dyDescent="0.2">
      <c r="B29" s="16"/>
      <c r="C29" s="316"/>
      <c r="D29" s="17" t="s">
        <v>33</v>
      </c>
      <c r="E29" s="397"/>
      <c r="F29" s="398"/>
      <c r="G29" s="399"/>
      <c r="H29" s="89"/>
      <c r="I29" s="89"/>
      <c r="J29" s="89"/>
      <c r="K29" s="89"/>
      <c r="L29" s="89"/>
      <c r="M29" s="90"/>
      <c r="N29" s="90"/>
      <c r="O29" s="89"/>
      <c r="P29" s="89"/>
      <c r="Q29" s="89"/>
      <c r="R29" s="89"/>
      <c r="S29" s="89"/>
      <c r="T29" s="90"/>
      <c r="U29" s="90"/>
      <c r="V29" s="89"/>
      <c r="W29" s="89"/>
      <c r="X29" s="89"/>
      <c r="Y29" s="89"/>
      <c r="Z29" s="90"/>
      <c r="AA29" s="90"/>
      <c r="AB29" s="90"/>
      <c r="AC29" s="89"/>
      <c r="AD29" s="89"/>
      <c r="AE29" s="89"/>
      <c r="AF29" s="89"/>
      <c r="AG29" s="89"/>
      <c r="AH29" s="90"/>
      <c r="AI29" s="90"/>
      <c r="AJ29" s="89"/>
      <c r="AK29" s="89"/>
      <c r="AL29" s="172"/>
      <c r="AM29" s="17">
        <f t="shared" si="1"/>
        <v>0</v>
      </c>
      <c r="AN29" s="17">
        <f t="shared" si="2"/>
        <v>0</v>
      </c>
      <c r="AO29" s="30"/>
    </row>
    <row r="30" spans="2:41" ht="15.75" customHeight="1" x14ac:dyDescent="0.2">
      <c r="B30" s="16"/>
      <c r="C30" s="316"/>
      <c r="D30" s="49" t="s">
        <v>34</v>
      </c>
      <c r="E30" s="400"/>
      <c r="F30" s="401"/>
      <c r="G30" s="402"/>
      <c r="H30" s="94"/>
      <c r="I30" s="94"/>
      <c r="J30" s="94"/>
      <c r="K30" s="94"/>
      <c r="L30" s="94"/>
      <c r="M30" s="95"/>
      <c r="N30" s="95"/>
      <c r="O30" s="94"/>
      <c r="P30" s="94"/>
      <c r="Q30" s="94"/>
      <c r="R30" s="94"/>
      <c r="S30" s="94"/>
      <c r="T30" s="95"/>
      <c r="U30" s="95"/>
      <c r="V30" s="94"/>
      <c r="W30" s="94"/>
      <c r="X30" s="94"/>
      <c r="Y30" s="94"/>
      <c r="Z30" s="95"/>
      <c r="AA30" s="95"/>
      <c r="AB30" s="95"/>
      <c r="AC30" s="94"/>
      <c r="AD30" s="94"/>
      <c r="AE30" s="94"/>
      <c r="AF30" s="94"/>
      <c r="AG30" s="94"/>
      <c r="AH30" s="95"/>
      <c r="AI30" s="95"/>
      <c r="AJ30" s="94"/>
      <c r="AK30" s="94"/>
      <c r="AL30" s="174"/>
      <c r="AM30" s="49">
        <f t="shared" si="1"/>
        <v>0</v>
      </c>
      <c r="AN30" s="49">
        <f t="shared" si="2"/>
        <v>0</v>
      </c>
      <c r="AO30" s="30"/>
    </row>
    <row r="31" spans="2:41" ht="16.5" customHeight="1" thickBot="1" x14ac:dyDescent="0.25">
      <c r="B31" s="16"/>
      <c r="C31" s="317"/>
      <c r="D31" s="18" t="s">
        <v>35</v>
      </c>
      <c r="E31" s="406"/>
      <c r="F31" s="407"/>
      <c r="G31" s="408"/>
      <c r="H31" s="96"/>
      <c r="I31" s="96"/>
      <c r="J31" s="96"/>
      <c r="K31" s="96"/>
      <c r="L31" s="96"/>
      <c r="M31" s="97"/>
      <c r="N31" s="97"/>
      <c r="O31" s="96"/>
      <c r="P31" s="96"/>
      <c r="Q31" s="96"/>
      <c r="R31" s="96"/>
      <c r="S31" s="96"/>
      <c r="T31" s="97"/>
      <c r="U31" s="97"/>
      <c r="V31" s="96"/>
      <c r="W31" s="96"/>
      <c r="X31" s="96"/>
      <c r="Y31" s="96"/>
      <c r="Z31" s="97"/>
      <c r="AA31" s="97"/>
      <c r="AB31" s="97"/>
      <c r="AC31" s="96"/>
      <c r="AD31" s="96"/>
      <c r="AE31" s="96"/>
      <c r="AF31" s="96"/>
      <c r="AG31" s="96"/>
      <c r="AH31" s="97"/>
      <c r="AI31" s="97"/>
      <c r="AJ31" s="96"/>
      <c r="AK31" s="96"/>
      <c r="AL31" s="175"/>
      <c r="AM31" s="18">
        <f t="shared" si="1"/>
        <v>0</v>
      </c>
      <c r="AN31" s="18">
        <f t="shared" si="2"/>
        <v>0</v>
      </c>
      <c r="AO31" s="30"/>
    </row>
    <row r="32" spans="2:41" ht="16.5" customHeight="1" thickBot="1" x14ac:dyDescent="0.25">
      <c r="B32" s="16"/>
      <c r="C32" s="19"/>
      <c r="D32" s="9"/>
      <c r="E32" s="253" t="s">
        <v>36</v>
      </c>
      <c r="F32" s="254"/>
      <c r="G32" s="255"/>
      <c r="H32" s="98">
        <f>SUM(H22:H31)</f>
        <v>0</v>
      </c>
      <c r="I32" s="98">
        <f t="shared" ref="I32:AL32" si="3">SUM(I22:I31)</f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8">
        <f t="shared" si="3"/>
        <v>0</v>
      </c>
      <c r="Q32" s="98">
        <f t="shared" si="3"/>
        <v>0</v>
      </c>
      <c r="R32" s="98">
        <f t="shared" si="3"/>
        <v>0</v>
      </c>
      <c r="S32" s="98">
        <f t="shared" si="3"/>
        <v>0</v>
      </c>
      <c r="T32" s="98">
        <f t="shared" si="3"/>
        <v>0</v>
      </c>
      <c r="U32" s="98">
        <f t="shared" si="3"/>
        <v>0</v>
      </c>
      <c r="V32" s="98">
        <f t="shared" si="3"/>
        <v>0</v>
      </c>
      <c r="W32" s="98">
        <f t="shared" si="3"/>
        <v>0</v>
      </c>
      <c r="X32" s="98">
        <f t="shared" si="3"/>
        <v>0</v>
      </c>
      <c r="Y32" s="98">
        <f t="shared" si="3"/>
        <v>0</v>
      </c>
      <c r="Z32" s="98">
        <f t="shared" si="3"/>
        <v>0</v>
      </c>
      <c r="AA32" s="98">
        <f t="shared" si="3"/>
        <v>0</v>
      </c>
      <c r="AB32" s="98">
        <f t="shared" si="3"/>
        <v>0</v>
      </c>
      <c r="AC32" s="98">
        <f>SUM(AC22:AC31)</f>
        <v>0</v>
      </c>
      <c r="AD32" s="98">
        <f t="shared" si="3"/>
        <v>0</v>
      </c>
      <c r="AE32" s="98">
        <f t="shared" si="3"/>
        <v>0</v>
      </c>
      <c r="AF32" s="98">
        <f t="shared" si="3"/>
        <v>0</v>
      </c>
      <c r="AG32" s="98">
        <f t="shared" si="3"/>
        <v>0</v>
      </c>
      <c r="AH32" s="98">
        <f t="shared" si="3"/>
        <v>0</v>
      </c>
      <c r="AI32" s="98">
        <f t="shared" si="3"/>
        <v>0</v>
      </c>
      <c r="AJ32" s="98">
        <f t="shared" si="3"/>
        <v>0</v>
      </c>
      <c r="AK32" s="98">
        <f t="shared" si="3"/>
        <v>0</v>
      </c>
      <c r="AL32" s="98">
        <f t="shared" si="3"/>
        <v>0</v>
      </c>
      <c r="AM32" s="99">
        <f>SUM(AM22:AM31)</f>
        <v>0</v>
      </c>
      <c r="AN32" s="9"/>
      <c r="AO32" s="30"/>
    </row>
    <row r="33" spans="2:41" ht="16.5" customHeight="1" thickBot="1" x14ac:dyDescent="0.25">
      <c r="B33" s="16"/>
      <c r="C33" s="19"/>
      <c r="D33" s="9"/>
      <c r="E33" s="253" t="s">
        <v>59</v>
      </c>
      <c r="F33" s="254"/>
      <c r="G33" s="255"/>
      <c r="H33" s="98">
        <f t="shared" ref="H33:AM33" si="4">H32/8</f>
        <v>0</v>
      </c>
      <c r="I33" s="98">
        <f t="shared" si="4"/>
        <v>0</v>
      </c>
      <c r="J33" s="98">
        <f t="shared" si="4"/>
        <v>0</v>
      </c>
      <c r="K33" s="98">
        <f t="shared" si="4"/>
        <v>0</v>
      </c>
      <c r="L33" s="98">
        <f t="shared" si="4"/>
        <v>0</v>
      </c>
      <c r="M33" s="98">
        <f t="shared" si="4"/>
        <v>0</v>
      </c>
      <c r="N33" s="98">
        <f t="shared" si="4"/>
        <v>0</v>
      </c>
      <c r="O33" s="98">
        <f t="shared" si="4"/>
        <v>0</v>
      </c>
      <c r="P33" s="98">
        <f t="shared" si="4"/>
        <v>0</v>
      </c>
      <c r="Q33" s="98">
        <f t="shared" si="4"/>
        <v>0</v>
      </c>
      <c r="R33" s="98">
        <f t="shared" si="4"/>
        <v>0</v>
      </c>
      <c r="S33" s="98">
        <f t="shared" si="4"/>
        <v>0</v>
      </c>
      <c r="T33" s="98">
        <f t="shared" si="4"/>
        <v>0</v>
      </c>
      <c r="U33" s="98">
        <f t="shared" si="4"/>
        <v>0</v>
      </c>
      <c r="V33" s="98">
        <f t="shared" si="4"/>
        <v>0</v>
      </c>
      <c r="W33" s="98">
        <f t="shared" si="4"/>
        <v>0</v>
      </c>
      <c r="X33" s="98">
        <f t="shared" si="4"/>
        <v>0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0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9">
        <f t="shared" si="4"/>
        <v>0</v>
      </c>
      <c r="AN33" s="9"/>
      <c r="AO33" s="30"/>
    </row>
    <row r="34" spans="2:41" ht="16.5" customHeight="1" x14ac:dyDescent="0.2">
      <c r="B34" s="16"/>
      <c r="C34" s="19"/>
      <c r="D34" s="9"/>
      <c r="E34" s="118"/>
      <c r="F34" s="118"/>
      <c r="G34" s="1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0"/>
    </row>
    <row r="35" spans="2:41" ht="16.5" customHeight="1" thickBot="1" x14ac:dyDescent="0.25">
      <c r="B35" s="16"/>
      <c r="C35" s="117" t="s">
        <v>49</v>
      </c>
      <c r="D35" s="9"/>
      <c r="E35" s="20"/>
      <c r="F35" s="20"/>
      <c r="G35" s="20"/>
      <c r="H35" s="9"/>
      <c r="I35" s="13"/>
      <c r="J35" s="1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0"/>
    </row>
    <row r="36" spans="2:41" ht="15.75" customHeight="1" x14ac:dyDescent="0.2">
      <c r="B36" s="16"/>
      <c r="C36" s="301" t="s">
        <v>23</v>
      </c>
      <c r="D36" s="264" t="s">
        <v>19</v>
      </c>
      <c r="E36" s="265"/>
      <c r="F36" s="265"/>
      <c r="G36" s="266"/>
      <c r="H36" s="121"/>
      <c r="I36" s="121"/>
      <c r="J36" s="121"/>
      <c r="K36" s="121"/>
      <c r="L36" s="121"/>
      <c r="M36" s="125"/>
      <c r="N36" s="125"/>
      <c r="O36" s="121"/>
      <c r="P36" s="121"/>
      <c r="Q36" s="121"/>
      <c r="R36" s="121"/>
      <c r="S36" s="121"/>
      <c r="T36" s="125"/>
      <c r="U36" s="125"/>
      <c r="V36" s="121"/>
      <c r="W36" s="121"/>
      <c r="X36" s="121"/>
      <c r="Y36" s="121"/>
      <c r="Z36" s="125"/>
      <c r="AA36" s="125"/>
      <c r="AB36" s="125"/>
      <c r="AC36" s="121"/>
      <c r="AD36" s="121"/>
      <c r="AE36" s="121"/>
      <c r="AF36" s="121"/>
      <c r="AG36" s="121"/>
      <c r="AH36" s="125"/>
      <c r="AI36" s="125"/>
      <c r="AJ36" s="121"/>
      <c r="AK36" s="121"/>
      <c r="AL36" s="182"/>
      <c r="AM36" s="108">
        <f t="shared" ref="AM36:AM44" si="5">SUM(H36:AL36)</f>
        <v>0</v>
      </c>
      <c r="AN36" s="108">
        <f t="shared" ref="AN36:AN41" si="6">AM36/8</f>
        <v>0</v>
      </c>
      <c r="AO36" s="30"/>
    </row>
    <row r="37" spans="2:41" ht="15.75" customHeight="1" thickBot="1" x14ac:dyDescent="0.25">
      <c r="B37" s="16"/>
      <c r="C37" s="302"/>
      <c r="D37" s="267" t="s">
        <v>41</v>
      </c>
      <c r="E37" s="268"/>
      <c r="F37" s="268"/>
      <c r="G37" s="269"/>
      <c r="H37" s="126"/>
      <c r="I37" s="126"/>
      <c r="J37" s="126"/>
      <c r="K37" s="126"/>
      <c r="L37" s="126"/>
      <c r="M37" s="127"/>
      <c r="N37" s="127"/>
      <c r="O37" s="126"/>
      <c r="P37" s="126"/>
      <c r="Q37" s="126"/>
      <c r="R37" s="126"/>
      <c r="S37" s="126"/>
      <c r="T37" s="127"/>
      <c r="U37" s="127"/>
      <c r="V37" s="126"/>
      <c r="W37" s="126"/>
      <c r="X37" s="126"/>
      <c r="Y37" s="126"/>
      <c r="Z37" s="127"/>
      <c r="AA37" s="127"/>
      <c r="AB37" s="127"/>
      <c r="AC37" s="126"/>
      <c r="AD37" s="126"/>
      <c r="AE37" s="126"/>
      <c r="AF37" s="126"/>
      <c r="AG37" s="126"/>
      <c r="AH37" s="127"/>
      <c r="AI37" s="127"/>
      <c r="AJ37" s="126"/>
      <c r="AK37" s="126"/>
      <c r="AL37" s="156"/>
      <c r="AM37" s="141">
        <f t="shared" si="5"/>
        <v>0</v>
      </c>
      <c r="AN37" s="141">
        <f t="shared" si="6"/>
        <v>0</v>
      </c>
      <c r="AO37" s="30"/>
    </row>
    <row r="38" spans="2:41" ht="15.75" customHeight="1" x14ac:dyDescent="0.2">
      <c r="B38" s="16"/>
      <c r="C38" s="302"/>
      <c r="D38" s="270" t="s">
        <v>2</v>
      </c>
      <c r="E38" s="271"/>
      <c r="F38" s="271"/>
      <c r="G38" s="272"/>
      <c r="H38" s="159"/>
      <c r="I38" s="159"/>
      <c r="J38" s="159"/>
      <c r="K38" s="159"/>
      <c r="L38" s="159"/>
      <c r="M38" s="160"/>
      <c r="N38" s="160"/>
      <c r="O38" s="159"/>
      <c r="P38" s="159"/>
      <c r="Q38" s="159"/>
      <c r="R38" s="159"/>
      <c r="S38" s="159"/>
      <c r="T38" s="160"/>
      <c r="U38" s="160"/>
      <c r="V38" s="159"/>
      <c r="W38" s="159"/>
      <c r="X38" s="159"/>
      <c r="Y38" s="159"/>
      <c r="Z38" s="160"/>
      <c r="AA38" s="160"/>
      <c r="AB38" s="160"/>
      <c r="AC38" s="159"/>
      <c r="AD38" s="159"/>
      <c r="AE38" s="159"/>
      <c r="AF38" s="159"/>
      <c r="AG38" s="159"/>
      <c r="AH38" s="160"/>
      <c r="AI38" s="160"/>
      <c r="AJ38" s="159"/>
      <c r="AK38" s="159"/>
      <c r="AL38" s="165"/>
      <c r="AM38" s="140">
        <f t="shared" si="5"/>
        <v>0</v>
      </c>
      <c r="AN38" s="212">
        <f t="shared" si="6"/>
        <v>0</v>
      </c>
      <c r="AO38" s="30"/>
    </row>
    <row r="39" spans="2:41" ht="15.75" customHeight="1" x14ac:dyDescent="0.2">
      <c r="B39" s="16"/>
      <c r="C39" s="302"/>
      <c r="D39" s="273" t="s">
        <v>68</v>
      </c>
      <c r="E39" s="274"/>
      <c r="F39" s="274"/>
      <c r="G39" s="275"/>
      <c r="H39" s="128"/>
      <c r="I39" s="128"/>
      <c r="J39" s="128"/>
      <c r="K39" s="128"/>
      <c r="L39" s="128"/>
      <c r="M39" s="129"/>
      <c r="N39" s="129"/>
      <c r="O39" s="128"/>
      <c r="P39" s="128"/>
      <c r="Q39" s="128"/>
      <c r="R39" s="128"/>
      <c r="S39" s="128"/>
      <c r="T39" s="129"/>
      <c r="U39" s="129"/>
      <c r="V39" s="128"/>
      <c r="W39" s="128"/>
      <c r="X39" s="128"/>
      <c r="Y39" s="128"/>
      <c r="Z39" s="129"/>
      <c r="AA39" s="129"/>
      <c r="AB39" s="129"/>
      <c r="AC39" s="128"/>
      <c r="AD39" s="128"/>
      <c r="AE39" s="128"/>
      <c r="AF39" s="128"/>
      <c r="AG39" s="128"/>
      <c r="AH39" s="129"/>
      <c r="AI39" s="129"/>
      <c r="AJ39" s="128"/>
      <c r="AK39" s="128"/>
      <c r="AL39" s="154"/>
      <c r="AM39" s="101">
        <f t="shared" si="5"/>
        <v>0</v>
      </c>
      <c r="AN39" s="213">
        <f t="shared" si="6"/>
        <v>0</v>
      </c>
      <c r="AO39" s="30"/>
    </row>
    <row r="40" spans="2:41" ht="15.75" customHeight="1" x14ac:dyDescent="0.2">
      <c r="B40" s="16"/>
      <c r="C40" s="302"/>
      <c r="D40" s="286" t="s">
        <v>77</v>
      </c>
      <c r="E40" s="287"/>
      <c r="F40" s="287"/>
      <c r="G40" s="288"/>
      <c r="H40" s="130"/>
      <c r="I40" s="130"/>
      <c r="J40" s="130"/>
      <c r="K40" s="130"/>
      <c r="L40" s="130"/>
      <c r="M40" s="131"/>
      <c r="N40" s="131"/>
      <c r="O40" s="130"/>
      <c r="P40" s="130"/>
      <c r="Q40" s="130"/>
      <c r="R40" s="130"/>
      <c r="S40" s="130"/>
      <c r="T40" s="131"/>
      <c r="U40" s="131"/>
      <c r="V40" s="130"/>
      <c r="W40" s="130"/>
      <c r="X40" s="130"/>
      <c r="Y40" s="130"/>
      <c r="Z40" s="131"/>
      <c r="AA40" s="131"/>
      <c r="AB40" s="131"/>
      <c r="AC40" s="130"/>
      <c r="AD40" s="130"/>
      <c r="AE40" s="130"/>
      <c r="AF40" s="130"/>
      <c r="AG40" s="130"/>
      <c r="AH40" s="131"/>
      <c r="AI40" s="131"/>
      <c r="AJ40" s="130"/>
      <c r="AK40" s="130"/>
      <c r="AL40" s="155"/>
      <c r="AM40" s="100">
        <f t="shared" si="5"/>
        <v>0</v>
      </c>
      <c r="AN40" s="214">
        <f t="shared" si="6"/>
        <v>0</v>
      </c>
      <c r="AO40" s="30"/>
    </row>
    <row r="41" spans="2:41" ht="15.75" customHeight="1" thickBot="1" x14ac:dyDescent="0.25">
      <c r="B41" s="16"/>
      <c r="C41" s="303"/>
      <c r="D41" s="273" t="s">
        <v>4</v>
      </c>
      <c r="E41" s="274"/>
      <c r="F41" s="274"/>
      <c r="G41" s="275"/>
      <c r="H41" s="128"/>
      <c r="I41" s="128"/>
      <c r="J41" s="128"/>
      <c r="K41" s="128"/>
      <c r="L41" s="128"/>
      <c r="M41" s="129"/>
      <c r="N41" s="129"/>
      <c r="O41" s="128"/>
      <c r="P41" s="128"/>
      <c r="Q41" s="128"/>
      <c r="R41" s="128"/>
      <c r="S41" s="128"/>
      <c r="T41" s="129"/>
      <c r="U41" s="129"/>
      <c r="V41" s="128"/>
      <c r="W41" s="128"/>
      <c r="X41" s="128"/>
      <c r="Y41" s="128"/>
      <c r="Z41" s="129"/>
      <c r="AA41" s="129"/>
      <c r="AB41" s="129"/>
      <c r="AC41" s="128"/>
      <c r="AD41" s="128"/>
      <c r="AE41" s="128"/>
      <c r="AF41" s="128"/>
      <c r="AG41" s="128"/>
      <c r="AH41" s="129"/>
      <c r="AI41" s="129"/>
      <c r="AJ41" s="128"/>
      <c r="AK41" s="128"/>
      <c r="AL41" s="154"/>
      <c r="AM41" s="101">
        <f t="shared" si="5"/>
        <v>0</v>
      </c>
      <c r="AN41" s="215">
        <f t="shared" si="6"/>
        <v>0</v>
      </c>
      <c r="AO41" s="30"/>
    </row>
    <row r="42" spans="2:41" ht="12.75" customHeight="1" x14ac:dyDescent="0.2">
      <c r="B42" s="16"/>
      <c r="C42" s="9"/>
      <c r="D42" s="256" t="s">
        <v>61</v>
      </c>
      <c r="E42" s="412" t="s">
        <v>37</v>
      </c>
      <c r="F42" s="413"/>
      <c r="G42" s="414"/>
      <c r="H42" s="102">
        <f t="shared" ref="H42:AL42" si="7">SUM(H36:H41)</f>
        <v>0</v>
      </c>
      <c r="I42" s="102">
        <f t="shared" si="7"/>
        <v>0</v>
      </c>
      <c r="J42" s="102">
        <f t="shared" si="7"/>
        <v>0</v>
      </c>
      <c r="K42" s="102">
        <f t="shared" si="7"/>
        <v>0</v>
      </c>
      <c r="L42" s="102">
        <f t="shared" si="7"/>
        <v>0</v>
      </c>
      <c r="M42" s="102">
        <f t="shared" si="7"/>
        <v>0</v>
      </c>
      <c r="N42" s="102">
        <f t="shared" si="7"/>
        <v>0</v>
      </c>
      <c r="O42" s="102">
        <f t="shared" si="7"/>
        <v>0</v>
      </c>
      <c r="P42" s="102">
        <f t="shared" si="7"/>
        <v>0</v>
      </c>
      <c r="Q42" s="102">
        <f t="shared" si="7"/>
        <v>0</v>
      </c>
      <c r="R42" s="102">
        <f t="shared" si="7"/>
        <v>0</v>
      </c>
      <c r="S42" s="102">
        <f t="shared" si="7"/>
        <v>0</v>
      </c>
      <c r="T42" s="102">
        <f t="shared" si="7"/>
        <v>0</v>
      </c>
      <c r="U42" s="102">
        <f t="shared" si="7"/>
        <v>0</v>
      </c>
      <c r="V42" s="102">
        <f t="shared" si="7"/>
        <v>0</v>
      </c>
      <c r="W42" s="102">
        <f t="shared" si="7"/>
        <v>0</v>
      </c>
      <c r="X42" s="102">
        <f t="shared" si="7"/>
        <v>0</v>
      </c>
      <c r="Y42" s="102">
        <f t="shared" si="7"/>
        <v>0</v>
      </c>
      <c r="Z42" s="102">
        <f t="shared" si="7"/>
        <v>0</v>
      </c>
      <c r="AA42" s="102">
        <f t="shared" si="7"/>
        <v>0</v>
      </c>
      <c r="AB42" s="102">
        <f t="shared" si="7"/>
        <v>0</v>
      </c>
      <c r="AC42" s="102">
        <f t="shared" si="7"/>
        <v>0</v>
      </c>
      <c r="AD42" s="102">
        <f t="shared" si="7"/>
        <v>0</v>
      </c>
      <c r="AE42" s="102">
        <f t="shared" si="7"/>
        <v>0</v>
      </c>
      <c r="AF42" s="102">
        <f t="shared" si="7"/>
        <v>0</v>
      </c>
      <c r="AG42" s="102">
        <f t="shared" si="7"/>
        <v>0</v>
      </c>
      <c r="AH42" s="102">
        <f t="shared" si="7"/>
        <v>0</v>
      </c>
      <c r="AI42" s="102">
        <f t="shared" si="7"/>
        <v>0</v>
      </c>
      <c r="AJ42" s="102">
        <f t="shared" si="7"/>
        <v>0</v>
      </c>
      <c r="AK42" s="102">
        <f t="shared" si="7"/>
        <v>0</v>
      </c>
      <c r="AL42" s="102">
        <f t="shared" si="7"/>
        <v>0</v>
      </c>
      <c r="AM42" s="103">
        <f>SUM(H42:AL42)</f>
        <v>0</v>
      </c>
      <c r="AN42" s="9"/>
      <c r="AO42" s="30"/>
    </row>
    <row r="43" spans="2:41" x14ac:dyDescent="0.2">
      <c r="B43" s="16"/>
      <c r="C43" s="9"/>
      <c r="D43" s="257"/>
      <c r="E43" s="415" t="s">
        <v>76</v>
      </c>
      <c r="F43" s="416"/>
      <c r="G43" s="417"/>
      <c r="H43" s="104">
        <f t="shared" ref="H43:AL43" si="8">H32+H36+H37</f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  <c r="N43" s="104">
        <f t="shared" si="8"/>
        <v>0</v>
      </c>
      <c r="O43" s="104">
        <f t="shared" si="8"/>
        <v>0</v>
      </c>
      <c r="P43" s="104">
        <f t="shared" si="8"/>
        <v>0</v>
      </c>
      <c r="Q43" s="104">
        <f t="shared" si="8"/>
        <v>0</v>
      </c>
      <c r="R43" s="104">
        <f t="shared" si="8"/>
        <v>0</v>
      </c>
      <c r="S43" s="104">
        <f t="shared" si="8"/>
        <v>0</v>
      </c>
      <c r="T43" s="104">
        <f t="shared" si="8"/>
        <v>0</v>
      </c>
      <c r="U43" s="104">
        <f t="shared" si="8"/>
        <v>0</v>
      </c>
      <c r="V43" s="104">
        <f t="shared" si="8"/>
        <v>0</v>
      </c>
      <c r="W43" s="104">
        <f t="shared" si="8"/>
        <v>0</v>
      </c>
      <c r="X43" s="104">
        <f t="shared" si="8"/>
        <v>0</v>
      </c>
      <c r="Y43" s="104">
        <f t="shared" si="8"/>
        <v>0</v>
      </c>
      <c r="Z43" s="104">
        <f t="shared" si="8"/>
        <v>0</v>
      </c>
      <c r="AA43" s="104">
        <f t="shared" si="8"/>
        <v>0</v>
      </c>
      <c r="AB43" s="104">
        <f t="shared" si="8"/>
        <v>0</v>
      </c>
      <c r="AC43" s="104">
        <f t="shared" si="8"/>
        <v>0</v>
      </c>
      <c r="AD43" s="104">
        <f t="shared" si="8"/>
        <v>0</v>
      </c>
      <c r="AE43" s="104">
        <f t="shared" si="8"/>
        <v>0</v>
      </c>
      <c r="AF43" s="104">
        <f t="shared" si="8"/>
        <v>0</v>
      </c>
      <c r="AG43" s="104">
        <f t="shared" si="8"/>
        <v>0</v>
      </c>
      <c r="AH43" s="104">
        <f t="shared" si="8"/>
        <v>0</v>
      </c>
      <c r="AI43" s="104">
        <f t="shared" si="8"/>
        <v>0</v>
      </c>
      <c r="AJ43" s="104">
        <f t="shared" si="8"/>
        <v>0</v>
      </c>
      <c r="AK43" s="104">
        <f t="shared" si="8"/>
        <v>0</v>
      </c>
      <c r="AL43" s="104">
        <f t="shared" si="8"/>
        <v>0</v>
      </c>
      <c r="AM43" s="105">
        <f>SUM(H43:AL43)</f>
        <v>0</v>
      </c>
      <c r="AN43" s="9"/>
      <c r="AO43" s="30"/>
    </row>
    <row r="44" spans="2:41" ht="13.5" thickBot="1" x14ac:dyDescent="0.25">
      <c r="B44" s="16"/>
      <c r="C44" s="9"/>
      <c r="D44" s="257"/>
      <c r="E44" s="418" t="s">
        <v>73</v>
      </c>
      <c r="F44" s="419"/>
      <c r="G44" s="420"/>
      <c r="H44" s="106">
        <f t="shared" ref="H44:AL44" si="9">SUM(H38:H41)</f>
        <v>0</v>
      </c>
      <c r="I44" s="106">
        <f t="shared" si="9"/>
        <v>0</v>
      </c>
      <c r="J44" s="106">
        <f t="shared" si="9"/>
        <v>0</v>
      </c>
      <c r="K44" s="106">
        <f t="shared" si="9"/>
        <v>0</v>
      </c>
      <c r="L44" s="106">
        <f t="shared" si="9"/>
        <v>0</v>
      </c>
      <c r="M44" s="106">
        <f t="shared" si="9"/>
        <v>0</v>
      </c>
      <c r="N44" s="106">
        <f t="shared" si="9"/>
        <v>0</v>
      </c>
      <c r="O44" s="106">
        <f t="shared" si="9"/>
        <v>0</v>
      </c>
      <c r="P44" s="106">
        <f t="shared" si="9"/>
        <v>0</v>
      </c>
      <c r="Q44" s="106">
        <f t="shared" si="9"/>
        <v>0</v>
      </c>
      <c r="R44" s="106">
        <f t="shared" si="9"/>
        <v>0</v>
      </c>
      <c r="S44" s="106">
        <f t="shared" si="9"/>
        <v>0</v>
      </c>
      <c r="T44" s="106">
        <f t="shared" si="9"/>
        <v>0</v>
      </c>
      <c r="U44" s="106">
        <f t="shared" si="9"/>
        <v>0</v>
      </c>
      <c r="V44" s="106">
        <f t="shared" si="9"/>
        <v>0</v>
      </c>
      <c r="W44" s="106">
        <f t="shared" si="9"/>
        <v>0</v>
      </c>
      <c r="X44" s="106">
        <f t="shared" si="9"/>
        <v>0</v>
      </c>
      <c r="Y44" s="106">
        <f t="shared" si="9"/>
        <v>0</v>
      </c>
      <c r="Z44" s="106">
        <f t="shared" si="9"/>
        <v>0</v>
      </c>
      <c r="AA44" s="106">
        <f t="shared" si="9"/>
        <v>0</v>
      </c>
      <c r="AB44" s="106">
        <f t="shared" si="9"/>
        <v>0</v>
      </c>
      <c r="AC44" s="106">
        <f t="shared" si="9"/>
        <v>0</v>
      </c>
      <c r="AD44" s="106">
        <f t="shared" si="9"/>
        <v>0</v>
      </c>
      <c r="AE44" s="106">
        <f t="shared" si="9"/>
        <v>0</v>
      </c>
      <c r="AF44" s="106">
        <f t="shared" si="9"/>
        <v>0</v>
      </c>
      <c r="AG44" s="106">
        <f t="shared" si="9"/>
        <v>0</v>
      </c>
      <c r="AH44" s="106">
        <f t="shared" si="9"/>
        <v>0</v>
      </c>
      <c r="AI44" s="106">
        <f t="shared" si="9"/>
        <v>0</v>
      </c>
      <c r="AJ44" s="106">
        <f t="shared" si="9"/>
        <v>0</v>
      </c>
      <c r="AK44" s="106">
        <f t="shared" si="9"/>
        <v>0</v>
      </c>
      <c r="AL44" s="106">
        <f t="shared" si="9"/>
        <v>0</v>
      </c>
      <c r="AM44" s="107">
        <f t="shared" si="5"/>
        <v>0</v>
      </c>
      <c r="AN44" s="9"/>
      <c r="AO44" s="30"/>
    </row>
    <row r="45" spans="2:41" ht="12.75" customHeight="1" x14ac:dyDescent="0.2">
      <c r="B45" s="16"/>
      <c r="C45" s="9"/>
      <c r="D45" s="298" t="s">
        <v>60</v>
      </c>
      <c r="E45" s="412" t="s">
        <v>37</v>
      </c>
      <c r="F45" s="413"/>
      <c r="G45" s="414"/>
      <c r="H45" s="102">
        <f t="shared" ref="H45:AL45" si="10">(SUM(H36:H41))/8</f>
        <v>0</v>
      </c>
      <c r="I45" s="102">
        <f t="shared" si="10"/>
        <v>0</v>
      </c>
      <c r="J45" s="102">
        <f t="shared" si="10"/>
        <v>0</v>
      </c>
      <c r="K45" s="102">
        <f t="shared" si="10"/>
        <v>0</v>
      </c>
      <c r="L45" s="102">
        <f t="shared" si="10"/>
        <v>0</v>
      </c>
      <c r="M45" s="102">
        <f t="shared" si="10"/>
        <v>0</v>
      </c>
      <c r="N45" s="102">
        <f t="shared" si="10"/>
        <v>0</v>
      </c>
      <c r="O45" s="102">
        <f t="shared" si="10"/>
        <v>0</v>
      </c>
      <c r="P45" s="102">
        <f t="shared" si="10"/>
        <v>0</v>
      </c>
      <c r="Q45" s="102">
        <f t="shared" si="10"/>
        <v>0</v>
      </c>
      <c r="R45" s="102">
        <f t="shared" si="10"/>
        <v>0</v>
      </c>
      <c r="S45" s="102">
        <f t="shared" si="10"/>
        <v>0</v>
      </c>
      <c r="T45" s="102">
        <f t="shared" si="10"/>
        <v>0</v>
      </c>
      <c r="U45" s="102">
        <f t="shared" si="10"/>
        <v>0</v>
      </c>
      <c r="V45" s="102">
        <f t="shared" si="10"/>
        <v>0</v>
      </c>
      <c r="W45" s="102">
        <f t="shared" si="10"/>
        <v>0</v>
      </c>
      <c r="X45" s="102">
        <f t="shared" si="10"/>
        <v>0</v>
      </c>
      <c r="Y45" s="102">
        <f t="shared" si="10"/>
        <v>0</v>
      </c>
      <c r="Z45" s="102">
        <f t="shared" si="10"/>
        <v>0</v>
      </c>
      <c r="AA45" s="102">
        <f t="shared" si="10"/>
        <v>0</v>
      </c>
      <c r="AB45" s="102">
        <f t="shared" si="10"/>
        <v>0</v>
      </c>
      <c r="AC45" s="102">
        <f t="shared" si="10"/>
        <v>0</v>
      </c>
      <c r="AD45" s="102">
        <f t="shared" si="10"/>
        <v>0</v>
      </c>
      <c r="AE45" s="102">
        <f t="shared" si="10"/>
        <v>0</v>
      </c>
      <c r="AF45" s="102">
        <f t="shared" si="10"/>
        <v>0</v>
      </c>
      <c r="AG45" s="102">
        <f t="shared" si="10"/>
        <v>0</v>
      </c>
      <c r="AH45" s="102">
        <f t="shared" si="10"/>
        <v>0</v>
      </c>
      <c r="AI45" s="102">
        <f t="shared" si="10"/>
        <v>0</v>
      </c>
      <c r="AJ45" s="102">
        <f t="shared" si="10"/>
        <v>0</v>
      </c>
      <c r="AK45" s="102">
        <f t="shared" si="10"/>
        <v>0</v>
      </c>
      <c r="AL45" s="102">
        <f t="shared" si="10"/>
        <v>0</v>
      </c>
      <c r="AM45" s="103">
        <f>SUM(H45:AL45)</f>
        <v>0</v>
      </c>
      <c r="AN45" s="9"/>
      <c r="AO45" s="30"/>
    </row>
    <row r="46" spans="2:41" x14ac:dyDescent="0.2">
      <c r="B46" s="16"/>
      <c r="C46" s="9"/>
      <c r="D46" s="299"/>
      <c r="E46" s="415" t="s">
        <v>62</v>
      </c>
      <c r="F46" s="416"/>
      <c r="G46" s="417"/>
      <c r="H46" s="104">
        <f t="shared" ref="H46:AL46" si="11">(H32+H36+H37)/8</f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04">
        <f t="shared" si="11"/>
        <v>0</v>
      </c>
      <c r="M46" s="104">
        <f t="shared" si="11"/>
        <v>0</v>
      </c>
      <c r="N46" s="104">
        <f t="shared" si="11"/>
        <v>0</v>
      </c>
      <c r="O46" s="104">
        <f t="shared" si="11"/>
        <v>0</v>
      </c>
      <c r="P46" s="104">
        <f t="shared" si="11"/>
        <v>0</v>
      </c>
      <c r="Q46" s="104">
        <f t="shared" si="11"/>
        <v>0</v>
      </c>
      <c r="R46" s="104">
        <f t="shared" si="11"/>
        <v>0</v>
      </c>
      <c r="S46" s="104">
        <f t="shared" si="11"/>
        <v>0</v>
      </c>
      <c r="T46" s="104">
        <f t="shared" si="11"/>
        <v>0</v>
      </c>
      <c r="U46" s="104">
        <f t="shared" si="11"/>
        <v>0</v>
      </c>
      <c r="V46" s="104">
        <f t="shared" si="11"/>
        <v>0</v>
      </c>
      <c r="W46" s="104">
        <f t="shared" si="11"/>
        <v>0</v>
      </c>
      <c r="X46" s="104">
        <f t="shared" si="11"/>
        <v>0</v>
      </c>
      <c r="Y46" s="104">
        <f t="shared" si="11"/>
        <v>0</v>
      </c>
      <c r="Z46" s="104">
        <f t="shared" si="11"/>
        <v>0</v>
      </c>
      <c r="AA46" s="104">
        <f t="shared" si="11"/>
        <v>0</v>
      </c>
      <c r="AB46" s="104">
        <f t="shared" si="11"/>
        <v>0</v>
      </c>
      <c r="AC46" s="104">
        <f t="shared" si="11"/>
        <v>0</v>
      </c>
      <c r="AD46" s="104">
        <f t="shared" si="11"/>
        <v>0</v>
      </c>
      <c r="AE46" s="104">
        <f t="shared" si="11"/>
        <v>0</v>
      </c>
      <c r="AF46" s="104">
        <f t="shared" si="11"/>
        <v>0</v>
      </c>
      <c r="AG46" s="104">
        <f t="shared" si="11"/>
        <v>0</v>
      </c>
      <c r="AH46" s="104">
        <f t="shared" si="11"/>
        <v>0</v>
      </c>
      <c r="AI46" s="104">
        <f t="shared" si="11"/>
        <v>0</v>
      </c>
      <c r="AJ46" s="104">
        <f t="shared" si="11"/>
        <v>0</v>
      </c>
      <c r="AK46" s="104">
        <f t="shared" si="11"/>
        <v>0</v>
      </c>
      <c r="AL46" s="104">
        <f t="shared" si="11"/>
        <v>0</v>
      </c>
      <c r="AM46" s="105">
        <f>SUM(H46:AL46)</f>
        <v>0</v>
      </c>
      <c r="AN46" s="9"/>
      <c r="AO46" s="30"/>
    </row>
    <row r="47" spans="2:41" ht="13.5" thickBot="1" x14ac:dyDescent="0.25">
      <c r="B47" s="16"/>
      <c r="C47" s="9"/>
      <c r="D47" s="300"/>
      <c r="E47" s="418" t="s">
        <v>74</v>
      </c>
      <c r="F47" s="419"/>
      <c r="G47" s="420"/>
      <c r="H47" s="106">
        <f t="shared" ref="H47:AL47" si="12">(SUM(H38:H41))/8</f>
        <v>0</v>
      </c>
      <c r="I47" s="106">
        <f t="shared" si="12"/>
        <v>0</v>
      </c>
      <c r="J47" s="106">
        <f t="shared" si="12"/>
        <v>0</v>
      </c>
      <c r="K47" s="106">
        <f t="shared" si="12"/>
        <v>0</v>
      </c>
      <c r="L47" s="106">
        <f t="shared" si="12"/>
        <v>0</v>
      </c>
      <c r="M47" s="106">
        <f t="shared" si="12"/>
        <v>0</v>
      </c>
      <c r="N47" s="106">
        <f t="shared" si="12"/>
        <v>0</v>
      </c>
      <c r="O47" s="106">
        <f t="shared" si="12"/>
        <v>0</v>
      </c>
      <c r="P47" s="106">
        <f t="shared" si="12"/>
        <v>0</v>
      </c>
      <c r="Q47" s="106">
        <f t="shared" si="12"/>
        <v>0</v>
      </c>
      <c r="R47" s="106">
        <f t="shared" si="12"/>
        <v>0</v>
      </c>
      <c r="S47" s="106">
        <f t="shared" si="12"/>
        <v>0</v>
      </c>
      <c r="T47" s="106">
        <f t="shared" si="12"/>
        <v>0</v>
      </c>
      <c r="U47" s="106">
        <f t="shared" si="12"/>
        <v>0</v>
      </c>
      <c r="V47" s="106">
        <f t="shared" si="12"/>
        <v>0</v>
      </c>
      <c r="W47" s="106">
        <f t="shared" si="12"/>
        <v>0</v>
      </c>
      <c r="X47" s="106">
        <f t="shared" si="12"/>
        <v>0</v>
      </c>
      <c r="Y47" s="106">
        <f t="shared" si="12"/>
        <v>0</v>
      </c>
      <c r="Z47" s="106">
        <f t="shared" si="12"/>
        <v>0</v>
      </c>
      <c r="AA47" s="106">
        <f t="shared" si="12"/>
        <v>0</v>
      </c>
      <c r="AB47" s="106">
        <f t="shared" si="12"/>
        <v>0</v>
      </c>
      <c r="AC47" s="106">
        <f t="shared" si="12"/>
        <v>0</v>
      </c>
      <c r="AD47" s="106">
        <f t="shared" si="12"/>
        <v>0</v>
      </c>
      <c r="AE47" s="106">
        <f t="shared" si="12"/>
        <v>0</v>
      </c>
      <c r="AF47" s="106">
        <f t="shared" si="12"/>
        <v>0</v>
      </c>
      <c r="AG47" s="106">
        <f t="shared" si="12"/>
        <v>0</v>
      </c>
      <c r="AH47" s="106">
        <f t="shared" si="12"/>
        <v>0</v>
      </c>
      <c r="AI47" s="106">
        <f t="shared" si="12"/>
        <v>0</v>
      </c>
      <c r="AJ47" s="106">
        <f t="shared" si="12"/>
        <v>0</v>
      </c>
      <c r="AK47" s="106">
        <f t="shared" si="12"/>
        <v>0</v>
      </c>
      <c r="AL47" s="106">
        <f t="shared" si="12"/>
        <v>0</v>
      </c>
      <c r="AM47" s="107">
        <f>SUM(H47:AL47)</f>
        <v>0</v>
      </c>
      <c r="AN47" s="9"/>
      <c r="AO47" s="30"/>
    </row>
    <row r="48" spans="2:41" ht="22.5" customHeight="1" x14ac:dyDescent="0.2">
      <c r="B48" s="16"/>
      <c r="C48" s="9"/>
      <c r="D48" s="9"/>
      <c r="E48" s="21"/>
      <c r="F48" s="21"/>
      <c r="G48" s="21"/>
      <c r="H48" s="1"/>
      <c r="I48" s="21"/>
      <c r="J48" s="21"/>
      <c r="K48" s="2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0"/>
    </row>
    <row r="49" spans="2:41" ht="15" x14ac:dyDescent="0.25">
      <c r="B49" s="16"/>
      <c r="C49" s="9"/>
      <c r="D49" s="22"/>
      <c r="E49" s="1"/>
      <c r="F49" s="1"/>
      <c r="G49" s="1"/>
      <c r="H49" s="22"/>
      <c r="I49" s="22"/>
      <c r="J49" s="22"/>
      <c r="K49" s="22"/>
      <c r="L49" s="22"/>
      <c r="M49" s="22"/>
      <c r="N49" s="22"/>
      <c r="O49" s="22"/>
      <c r="P49" s="22"/>
      <c r="Q49" s="9"/>
      <c r="R49" s="9"/>
      <c r="S49" s="161" t="s">
        <v>58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0"/>
    </row>
    <row r="50" spans="2:41" x14ac:dyDescent="0.2">
      <c r="B50" s="16"/>
      <c r="C50" s="9"/>
      <c r="D50" s="9"/>
      <c r="E50" s="1"/>
      <c r="F50" s="1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0"/>
    </row>
    <row r="51" spans="2:41" ht="13.5" thickBot="1" x14ac:dyDescent="0.25">
      <c r="B51" s="16"/>
      <c r="C51" s="9"/>
      <c r="D51" s="23"/>
      <c r="E51" s="23"/>
      <c r="F51" s="23"/>
      <c r="G51" s="23"/>
      <c r="H51" s="9"/>
      <c r="I51" s="9"/>
      <c r="J51" s="23"/>
      <c r="K51" s="23"/>
      <c r="L51" s="23"/>
      <c r="M51" s="23"/>
      <c r="N51" s="23"/>
      <c r="O51" s="23"/>
      <c r="P51" s="9"/>
      <c r="Q51" s="9"/>
      <c r="R51" s="9"/>
      <c r="S51" s="371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3"/>
      <c r="AN51" s="178"/>
      <c r="AO51" s="30"/>
    </row>
    <row r="52" spans="2:41" x14ac:dyDescent="0.2">
      <c r="B52" s="16"/>
      <c r="C52" s="9"/>
      <c r="D52" s="14" t="s">
        <v>20</v>
      </c>
      <c r="E52" s="14"/>
      <c r="F52" s="9"/>
      <c r="G52" s="9"/>
      <c r="H52" s="9"/>
      <c r="I52" s="9"/>
      <c r="J52" s="14" t="s">
        <v>21</v>
      </c>
      <c r="K52" s="9"/>
      <c r="L52" s="9"/>
      <c r="M52" s="9"/>
      <c r="N52" s="9"/>
      <c r="O52" s="9"/>
      <c r="P52" s="9"/>
      <c r="Q52" s="9"/>
      <c r="R52" s="9"/>
      <c r="S52" s="374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76"/>
      <c r="AN52" s="178"/>
      <c r="AO52" s="30"/>
    </row>
    <row r="53" spans="2:41" x14ac:dyDescent="0.2"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374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6"/>
      <c r="AN53" s="178"/>
      <c r="AO53" s="30"/>
    </row>
    <row r="54" spans="2:41" x14ac:dyDescent="0.2">
      <c r="B54" s="1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374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6"/>
      <c r="AN54" s="178"/>
      <c r="AO54" s="30"/>
    </row>
    <row r="55" spans="2:41" x14ac:dyDescent="0.2">
      <c r="B55" s="16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74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6"/>
      <c r="AN55" s="178"/>
      <c r="AO55" s="30"/>
    </row>
    <row r="56" spans="2:41" x14ac:dyDescent="0.2">
      <c r="B56" s="16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74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6"/>
      <c r="AN56" s="178"/>
      <c r="AO56" s="30"/>
    </row>
    <row r="57" spans="2:41" ht="13.5" thickBot="1" x14ac:dyDescent="0.25">
      <c r="B57" s="16"/>
      <c r="C57" s="9"/>
      <c r="D57" s="23"/>
      <c r="E57" s="23"/>
      <c r="F57" s="23"/>
      <c r="G57" s="23"/>
      <c r="H57" s="9"/>
      <c r="I57" s="9"/>
      <c r="J57" s="23"/>
      <c r="K57" s="23"/>
      <c r="L57" s="23"/>
      <c r="M57" s="23"/>
      <c r="N57" s="23"/>
      <c r="O57" s="23"/>
      <c r="P57" s="9"/>
      <c r="Q57" s="9"/>
      <c r="R57" s="9"/>
      <c r="S57" s="374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6"/>
      <c r="AN57" s="178"/>
      <c r="AO57" s="30"/>
    </row>
    <row r="58" spans="2:41" x14ac:dyDescent="0.2">
      <c r="B58" s="16"/>
      <c r="C58" s="9"/>
      <c r="D58" s="14" t="s">
        <v>22</v>
      </c>
      <c r="E58" s="14"/>
      <c r="F58" s="9"/>
      <c r="G58" s="9"/>
      <c r="H58" s="9"/>
      <c r="I58" s="9"/>
      <c r="J58" s="14" t="s">
        <v>22</v>
      </c>
      <c r="K58" s="9"/>
      <c r="L58" s="9"/>
      <c r="M58" s="9"/>
      <c r="N58" s="9"/>
      <c r="O58" s="9"/>
      <c r="P58" s="9"/>
      <c r="Q58" s="9"/>
      <c r="R58" s="9"/>
      <c r="S58" s="374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6"/>
      <c r="AN58" s="178"/>
      <c r="AO58" s="30"/>
    </row>
    <row r="59" spans="2:41" x14ac:dyDescent="0.2">
      <c r="B59" s="16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77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9"/>
      <c r="AN59" s="178"/>
      <c r="AO59" s="30"/>
    </row>
    <row r="60" spans="2:41" x14ac:dyDescent="0.2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7"/>
    </row>
    <row r="61" spans="2:41" x14ac:dyDescent="0.2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7"/>
    </row>
    <row r="62" spans="2:41" x14ac:dyDescent="0.2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4"/>
    </row>
  </sheetData>
  <sheetProtection sheet="1" objects="1" scenarios="1"/>
  <mergeCells count="69">
    <mergeCell ref="AN19:AN21"/>
    <mergeCell ref="E33:G33"/>
    <mergeCell ref="D42:D44"/>
    <mergeCell ref="D45:D47"/>
    <mergeCell ref="E45:G45"/>
    <mergeCell ref="E46:G46"/>
    <mergeCell ref="E47:G47"/>
    <mergeCell ref="Z19:Z21"/>
    <mergeCell ref="AA19:AA21"/>
    <mergeCell ref="AB19:AB21"/>
    <mergeCell ref="Q19:Q21"/>
    <mergeCell ref="R19:R21"/>
    <mergeCell ref="E32:G32"/>
    <mergeCell ref="AI19:AI21"/>
    <mergeCell ref="AJ19:AJ21"/>
    <mergeCell ref="AK19:AK21"/>
    <mergeCell ref="H16:O16"/>
    <mergeCell ref="S51:AM59"/>
    <mergeCell ref="D3:H4"/>
    <mergeCell ref="H8:O8"/>
    <mergeCell ref="H12:O12"/>
    <mergeCell ref="H14:O14"/>
    <mergeCell ref="AM19:AM21"/>
    <mergeCell ref="AC19:AC21"/>
    <mergeCell ref="AD19:AD21"/>
    <mergeCell ref="AE19:AE21"/>
    <mergeCell ref="AF19:AF21"/>
    <mergeCell ref="AG19:AG21"/>
    <mergeCell ref="AH19:AH21"/>
    <mergeCell ref="W19:W21"/>
    <mergeCell ref="X19:X21"/>
    <mergeCell ref="Y19:Y21"/>
    <mergeCell ref="C19:C31"/>
    <mergeCell ref="D19:D21"/>
    <mergeCell ref="E19:G21"/>
    <mergeCell ref="H19:H21"/>
    <mergeCell ref="I19:I21"/>
    <mergeCell ref="E23:G23"/>
    <mergeCell ref="E24:G24"/>
    <mergeCell ref="E25:G25"/>
    <mergeCell ref="E26:G26"/>
    <mergeCell ref="E22:G22"/>
    <mergeCell ref="E27:G27"/>
    <mergeCell ref="E28:G28"/>
    <mergeCell ref="E29:G29"/>
    <mergeCell ref="E30:G30"/>
    <mergeCell ref="E31:G31"/>
    <mergeCell ref="AL19:AL21"/>
    <mergeCell ref="S19:S21"/>
    <mergeCell ref="T19:T21"/>
    <mergeCell ref="U19:U21"/>
    <mergeCell ref="V19:V21"/>
    <mergeCell ref="P19:P21"/>
    <mergeCell ref="J19:J21"/>
    <mergeCell ref="E42:G42"/>
    <mergeCell ref="E43:G43"/>
    <mergeCell ref="E44:G44"/>
    <mergeCell ref="K19:K21"/>
    <mergeCell ref="L19:L21"/>
    <mergeCell ref="M19:M21"/>
    <mergeCell ref="N19:N21"/>
    <mergeCell ref="O19:O21"/>
    <mergeCell ref="C36:C41"/>
    <mergeCell ref="D36:G36"/>
    <mergeCell ref="D37:G37"/>
    <mergeCell ref="D38:G38"/>
    <mergeCell ref="D39:G39"/>
    <mergeCell ref="D40:G40"/>
    <mergeCell ref="D41:G41"/>
  </mergeCells>
  <hyperlinks>
    <hyperlink ref="D3:H4" location="'Summary annual time 2018'!A1" display="'Summary annual time 2018'!A1" xr:uid="{00000000-0004-0000-0700-000000000000}"/>
  </hyperlinks>
  <pageMargins left="0.7" right="0.7" top="0.75" bottom="0.75" header="0.3" footer="0.3"/>
  <pageSetup paperSize="9" scale="54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15</vt:i4>
      </vt:variant>
    </vt:vector>
  </HeadingPairs>
  <TitlesOfParts>
    <vt:vector size="30" baseType="lpstr">
      <vt:lpstr>Instruction and Exemple</vt:lpstr>
      <vt:lpstr>Summary annual time 2026 (hour)</vt:lpstr>
      <vt:lpstr>Summary annual time 2026 (day)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apr!Utskriftsområde</vt:lpstr>
      <vt:lpstr>aug!Utskriftsområde</vt:lpstr>
      <vt:lpstr>dec!Utskriftsområde</vt:lpstr>
      <vt:lpstr>feb!Utskriftsområde</vt:lpstr>
      <vt:lpstr>'Instruction and Exemple'!Utskriftsområde</vt:lpstr>
      <vt:lpstr>jan!Utskriftsområde</vt:lpstr>
      <vt:lpstr>jul!Utskriftsområde</vt:lpstr>
      <vt:lpstr>jun!Utskriftsområde</vt:lpstr>
      <vt:lpstr>mar!Utskriftsområde</vt:lpstr>
      <vt:lpstr>may!Utskriftsområde</vt:lpstr>
      <vt:lpstr>nov!Utskriftsområde</vt:lpstr>
      <vt:lpstr>oct!Utskriftsområde</vt:lpstr>
      <vt:lpstr>sep!Utskriftsområde</vt:lpstr>
      <vt:lpstr>'Summary annual time 2026 (day)'!Utskriftsområde</vt:lpstr>
      <vt:lpstr>'Summary annual time 2026 (hour)'!Utskriftsområde</vt:lpstr>
    </vt:vector>
  </TitlesOfParts>
  <Company>Kansanterveyslaitos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Langborger</dc:creator>
  <cp:lastModifiedBy>Karin Langborger</cp:lastModifiedBy>
  <cp:lastPrinted>2017-12-19T13:16:17Z</cp:lastPrinted>
  <dcterms:created xsi:type="dcterms:W3CDTF">2008-04-01T05:16:06Z</dcterms:created>
  <dcterms:modified xsi:type="dcterms:W3CDTF">2026-01-12T08:26:55Z</dcterms:modified>
</cp:coreProperties>
</file>