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tables/table1.xml" ContentType="application/vnd.openxmlformats-officedocument.spreadsheetml.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M\Sektionen FSI\Forskningsservice\FINANSIERING EU\3. Projekthantering\Rapportering\Löner och tidrapporter\Tidrapporter 2026\"/>
    </mc:Choice>
  </mc:AlternateContent>
  <xr:revisionPtr revIDLastSave="0" documentId="13_ncr:1_{9241D99B-C41D-4C4C-AB2E-E783DD890B92}" xr6:coauthVersionLast="47" xr6:coauthVersionMax="47" xr10:uidLastSave="{00000000-0000-0000-0000-000000000000}"/>
  <bookViews>
    <workbookView xWindow="-28920" yWindow="1635" windowWidth="29040" windowHeight="17520" tabRatio="726" firstSheet="1" activeTab="3" xr2:uid="{00000000-000D-0000-FFFF-FFFF00000000}"/>
  </bookViews>
  <sheets>
    <sheet name="Instruction and Exemple" sheetId="51" r:id="rId1"/>
    <sheet name="Summary annual time 2026 (Hour)" sheetId="52" r:id="rId2"/>
    <sheet name="Summary annual time 2026 (Days)" sheetId="47" r:id="rId3"/>
    <sheet name="jan" sheetId="21" r:id="rId4"/>
    <sheet name="feb" sheetId="30" r:id="rId5"/>
    <sheet name="mar" sheetId="32" r:id="rId6"/>
    <sheet name="apr" sheetId="31" r:id="rId7"/>
    <sheet name="may" sheetId="38" r:id="rId8"/>
    <sheet name="jun" sheetId="39" r:id="rId9"/>
    <sheet name="jul" sheetId="40" r:id="rId10"/>
    <sheet name="aug" sheetId="36" r:id="rId11"/>
    <sheet name="sep" sheetId="35" r:id="rId12"/>
    <sheet name="oct" sheetId="37" r:id="rId13"/>
    <sheet name="nov" sheetId="33" r:id="rId14"/>
    <sheet name="dec" sheetId="34" r:id="rId15"/>
    <sheet name="Blad8" sheetId="50" state="hidden" r:id="rId16"/>
    <sheet name="Blad3" sheetId="45" state="hidden" r:id="rId17"/>
    <sheet name="Blad4" sheetId="46" state="hidden" r:id="rId18"/>
    <sheet name="Blad6" sheetId="48" state="hidden" r:id="rId19"/>
    <sheet name="Blad1" sheetId="43" state="hidden" r:id="rId20"/>
    <sheet name="Blad7" sheetId="49" state="hidden" r:id="rId21"/>
    <sheet name="Blad2" sheetId="44" state="hidden" r:id="rId22"/>
  </sheets>
  <definedNames>
    <definedName name="_xlnm.Print_Area" localSheetId="6">apr!$B$2:$AO$64</definedName>
    <definedName name="_xlnm.Print_Area" localSheetId="10">aug!$B$2:$AO$64</definedName>
    <definedName name="_xlnm.Print_Area" localSheetId="14">dec!$B$2:$AO$64</definedName>
    <definedName name="_xlnm.Print_Area" localSheetId="4">feb!$B$2:$AO$64</definedName>
    <definedName name="_xlnm.Print_Area" localSheetId="0">'Instruction and Exemple'!$B$10:$AN$69</definedName>
    <definedName name="_xlnm.Print_Area" localSheetId="3">jan!$B$2:$AO$64</definedName>
    <definedName name="_xlnm.Print_Area" localSheetId="9">jul!$B$2:$AO$64</definedName>
    <definedName name="_xlnm.Print_Area" localSheetId="8">jun!$B$2:$AO$64</definedName>
    <definedName name="_xlnm.Print_Area" localSheetId="5">mar!$B$2:$AO$64</definedName>
    <definedName name="_xlnm.Print_Area" localSheetId="7">may!$B$2:$AO$64</definedName>
    <definedName name="_xlnm.Print_Area" localSheetId="13">nov!$B$2:$AO$64</definedName>
    <definedName name="_xlnm.Print_Area" localSheetId="12">oct!$B$2:$AO$64</definedName>
    <definedName name="_xlnm.Print_Area" localSheetId="11">sep!$B$2:$AO$64</definedName>
    <definedName name="_xlnm.Print_Area" localSheetId="2">'Summary annual time 2026 (Days)'!$B$2:$R$80</definedName>
    <definedName name="_xlnm.Print_Area" localSheetId="1">'Summary annual time 2026 (Hour)'!$B$2:$R$80</definedName>
  </definedNames>
  <calcPr calcId="191028" iterateDelta="1E-4"/>
  <pivotCaches>
    <pivotCache cacheId="0" r:id="rId23"/>
    <pivotCache cacheId="1" r:id="rId24"/>
    <pivotCache cacheId="2" r:id="rId25"/>
    <pivotCache cacheId="4" r:id="rId26"/>
    <pivotCache cacheId="22" r:id="rId2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3" i="34" l="1"/>
  <c r="AE33" i="34"/>
  <c r="X33" i="34"/>
  <c r="W33" i="34"/>
  <c r="R33" i="34"/>
  <c r="P33" i="34"/>
  <c r="O33" i="34"/>
  <c r="J33" i="34"/>
  <c r="H33" i="34"/>
  <c r="AL32" i="34"/>
  <c r="AL33" i="34" s="1"/>
  <c r="AK32" i="34"/>
  <c r="AK33" i="34" s="1"/>
  <c r="AJ32" i="34"/>
  <c r="AJ33" i="34" s="1"/>
  <c r="AI32" i="34"/>
  <c r="AI33" i="34" s="1"/>
  <c r="AH32" i="34"/>
  <c r="AH33" i="34" s="1"/>
  <c r="AG32" i="34"/>
  <c r="AG33" i="34" s="1"/>
  <c r="AF32" i="34"/>
  <c r="AE32" i="34"/>
  <c r="AD32" i="34"/>
  <c r="AD33" i="34" s="1"/>
  <c r="AC32" i="34"/>
  <c r="AC33" i="34" s="1"/>
  <c r="AB32" i="34"/>
  <c r="AB33" i="34" s="1"/>
  <c r="AA32" i="34"/>
  <c r="AA33" i="34" s="1"/>
  <c r="Z32" i="34"/>
  <c r="Z33" i="34" s="1"/>
  <c r="Y32" i="34"/>
  <c r="Y33" i="34" s="1"/>
  <c r="X32" i="34"/>
  <c r="W32" i="34"/>
  <c r="V32" i="34"/>
  <c r="V33" i="34" s="1"/>
  <c r="U32" i="34"/>
  <c r="U33" i="34" s="1"/>
  <c r="T32" i="34"/>
  <c r="T33" i="34" s="1"/>
  <c r="S32" i="34"/>
  <c r="S33" i="34" s="1"/>
  <c r="R32" i="34"/>
  <c r="Q32" i="34"/>
  <c r="Q33" i="34" s="1"/>
  <c r="P32" i="34"/>
  <c r="O32" i="34"/>
  <c r="N32" i="34"/>
  <c r="N33" i="34" s="1"/>
  <c r="M32" i="34"/>
  <c r="M33" i="34" s="1"/>
  <c r="L32" i="34"/>
  <c r="L33" i="34" s="1"/>
  <c r="K32" i="34"/>
  <c r="K33" i="34" s="1"/>
  <c r="J32" i="34"/>
  <c r="I32" i="34"/>
  <c r="I33" i="34" s="1"/>
  <c r="H32" i="34"/>
  <c r="AH33" i="33"/>
  <c r="AE33" i="33"/>
  <c r="AA33" i="33"/>
  <c r="Z33" i="33"/>
  <c r="S33" i="33"/>
  <c r="R33" i="33"/>
  <c r="K33" i="33"/>
  <c r="J33" i="33"/>
  <c r="AL32" i="33"/>
  <c r="AL33" i="33" s="1"/>
  <c r="AK32" i="33"/>
  <c r="AK33" i="33" s="1"/>
  <c r="AJ32" i="33"/>
  <c r="AJ33" i="33" s="1"/>
  <c r="AI32" i="33"/>
  <c r="AI33" i="33" s="1"/>
  <c r="AH32" i="33"/>
  <c r="AG32" i="33"/>
  <c r="AG33" i="33" s="1"/>
  <c r="AF32" i="33"/>
  <c r="AF33" i="33" s="1"/>
  <c r="AE32" i="33"/>
  <c r="AD32" i="33"/>
  <c r="AD33" i="33" s="1"/>
  <c r="AC32" i="33"/>
  <c r="AC33" i="33" s="1"/>
  <c r="AB32" i="33"/>
  <c r="AB33" i="33" s="1"/>
  <c r="AA32" i="33"/>
  <c r="Z32" i="33"/>
  <c r="Y32" i="33"/>
  <c r="Y33" i="33" s="1"/>
  <c r="X32" i="33"/>
  <c r="X33" i="33" s="1"/>
  <c r="W32" i="33"/>
  <c r="W33" i="33" s="1"/>
  <c r="V32" i="33"/>
  <c r="V33" i="33" s="1"/>
  <c r="U32" i="33"/>
  <c r="U33" i="33" s="1"/>
  <c r="T32" i="33"/>
  <c r="T33" i="33" s="1"/>
  <c r="S32" i="33"/>
  <c r="R32" i="33"/>
  <c r="Q32" i="33"/>
  <c r="Q33" i="33" s="1"/>
  <c r="P32" i="33"/>
  <c r="P33" i="33" s="1"/>
  <c r="O32" i="33"/>
  <c r="O33" i="33" s="1"/>
  <c r="N32" i="33"/>
  <c r="N33" i="33" s="1"/>
  <c r="M32" i="33"/>
  <c r="M33" i="33" s="1"/>
  <c r="L32" i="33"/>
  <c r="L33" i="33" s="1"/>
  <c r="K32" i="33"/>
  <c r="J32" i="33"/>
  <c r="I32" i="33"/>
  <c r="I33" i="33" s="1"/>
  <c r="H32" i="33"/>
  <c r="H33" i="33" s="1"/>
  <c r="AH33" i="37"/>
  <c r="AF33" i="37"/>
  <c r="AE33" i="37"/>
  <c r="Z33" i="37"/>
  <c r="W33" i="37"/>
  <c r="P33" i="37"/>
  <c r="O33" i="37"/>
  <c r="H33" i="37"/>
  <c r="AL32" i="37"/>
  <c r="AL33" i="37" s="1"/>
  <c r="AK32" i="37"/>
  <c r="AK33" i="37" s="1"/>
  <c r="AJ32" i="37"/>
  <c r="AJ33" i="37" s="1"/>
  <c r="AI32" i="37"/>
  <c r="AI33" i="37" s="1"/>
  <c r="AH32" i="37"/>
  <c r="AG32" i="37"/>
  <c r="AG33" i="37" s="1"/>
  <c r="AF32" i="37"/>
  <c r="AE32" i="37"/>
  <c r="AD32" i="37"/>
  <c r="AD33" i="37" s="1"/>
  <c r="AC32" i="37"/>
  <c r="AC33" i="37" s="1"/>
  <c r="AB32" i="37"/>
  <c r="AB33" i="37" s="1"/>
  <c r="AA32" i="37"/>
  <c r="AA33" i="37" s="1"/>
  <c r="Z32" i="37"/>
  <c r="Y32" i="37"/>
  <c r="Y33" i="37" s="1"/>
  <c r="X32" i="37"/>
  <c r="X33" i="37" s="1"/>
  <c r="W32" i="37"/>
  <c r="V32" i="37"/>
  <c r="V33" i="37" s="1"/>
  <c r="U32" i="37"/>
  <c r="U33" i="37" s="1"/>
  <c r="T32" i="37"/>
  <c r="T33" i="37" s="1"/>
  <c r="S32" i="37"/>
  <c r="S33" i="37" s="1"/>
  <c r="R32" i="37"/>
  <c r="R33" i="37" s="1"/>
  <c r="Q32" i="37"/>
  <c r="Q33" i="37" s="1"/>
  <c r="P32" i="37"/>
  <c r="O32" i="37"/>
  <c r="N32" i="37"/>
  <c r="N33" i="37" s="1"/>
  <c r="M32" i="37"/>
  <c r="M33" i="37" s="1"/>
  <c r="L32" i="37"/>
  <c r="L33" i="37" s="1"/>
  <c r="K32" i="37"/>
  <c r="K33" i="37" s="1"/>
  <c r="J32" i="37"/>
  <c r="J33" i="37" s="1"/>
  <c r="I32" i="37"/>
  <c r="I33" i="37" s="1"/>
  <c r="H32" i="37"/>
  <c r="AI33" i="35"/>
  <c r="AF33" i="35"/>
  <c r="AE33" i="35"/>
  <c r="X33" i="35"/>
  <c r="W33" i="35"/>
  <c r="S33" i="35"/>
  <c r="R33" i="35"/>
  <c r="P33" i="35"/>
  <c r="O33" i="35"/>
  <c r="K33" i="35"/>
  <c r="J33" i="35"/>
  <c r="H33" i="35"/>
  <c r="AL32" i="35"/>
  <c r="AL33" i="35" s="1"/>
  <c r="AK32" i="35"/>
  <c r="AK33" i="35" s="1"/>
  <c r="AJ32" i="35"/>
  <c r="AJ33" i="35" s="1"/>
  <c r="AI32" i="35"/>
  <c r="AH32" i="35"/>
  <c r="AH33" i="35" s="1"/>
  <c r="AG32" i="35"/>
  <c r="AG33" i="35" s="1"/>
  <c r="AF32" i="35"/>
  <c r="AE32" i="35"/>
  <c r="AD32" i="35"/>
  <c r="AD33" i="35" s="1"/>
  <c r="AC32" i="35"/>
  <c r="AC33" i="35" s="1"/>
  <c r="AB32" i="35"/>
  <c r="AB33" i="35" s="1"/>
  <c r="AA32" i="35"/>
  <c r="AA33" i="35" s="1"/>
  <c r="Z32" i="35"/>
  <c r="Z33" i="35" s="1"/>
  <c r="Y32" i="35"/>
  <c r="Y33" i="35" s="1"/>
  <c r="X32" i="35"/>
  <c r="W32" i="35"/>
  <c r="V32" i="35"/>
  <c r="V33" i="35" s="1"/>
  <c r="U32" i="35"/>
  <c r="U33" i="35" s="1"/>
  <c r="T32" i="35"/>
  <c r="T33" i="35" s="1"/>
  <c r="S32" i="35"/>
  <c r="R32" i="35"/>
  <c r="Q32" i="35"/>
  <c r="Q33" i="35" s="1"/>
  <c r="P32" i="35"/>
  <c r="O32" i="35"/>
  <c r="N32" i="35"/>
  <c r="N33" i="35" s="1"/>
  <c r="M32" i="35"/>
  <c r="M33" i="35" s="1"/>
  <c r="L32" i="35"/>
  <c r="L33" i="35" s="1"/>
  <c r="K32" i="35"/>
  <c r="J32" i="35"/>
  <c r="I32" i="35"/>
  <c r="I33" i="35" s="1"/>
  <c r="H32" i="35"/>
  <c r="AI33" i="36"/>
  <c r="AH33" i="36"/>
  <c r="AE33" i="36"/>
  <c r="AA33" i="36"/>
  <c r="Z33" i="36"/>
  <c r="S33" i="36"/>
  <c r="R33" i="36"/>
  <c r="K33" i="36"/>
  <c r="AL32" i="36"/>
  <c r="AL33" i="36" s="1"/>
  <c r="AK32" i="36"/>
  <c r="AK33" i="36" s="1"/>
  <c r="AJ32" i="36"/>
  <c r="AJ33" i="36" s="1"/>
  <c r="AI32" i="36"/>
  <c r="AH32" i="36"/>
  <c r="AG32" i="36"/>
  <c r="AG33" i="36" s="1"/>
  <c r="AF32" i="36"/>
  <c r="AF33" i="36" s="1"/>
  <c r="AE32" i="36"/>
  <c r="AD32" i="36"/>
  <c r="AD33" i="36" s="1"/>
  <c r="AC32" i="36"/>
  <c r="AC33" i="36" s="1"/>
  <c r="AB32" i="36"/>
  <c r="AB33" i="36" s="1"/>
  <c r="AA32" i="36"/>
  <c r="Z32" i="36"/>
  <c r="Y32" i="36"/>
  <c r="Y33" i="36" s="1"/>
  <c r="X32" i="36"/>
  <c r="X33" i="36" s="1"/>
  <c r="W32" i="36"/>
  <c r="W33" i="36" s="1"/>
  <c r="V32" i="36"/>
  <c r="V33" i="36" s="1"/>
  <c r="U32" i="36"/>
  <c r="U33" i="36" s="1"/>
  <c r="T32" i="36"/>
  <c r="T33" i="36" s="1"/>
  <c r="S32" i="36"/>
  <c r="R32" i="36"/>
  <c r="Q32" i="36"/>
  <c r="Q33" i="36" s="1"/>
  <c r="P32" i="36"/>
  <c r="P33" i="36" s="1"/>
  <c r="O32" i="36"/>
  <c r="O33" i="36" s="1"/>
  <c r="N32" i="36"/>
  <c r="N33" i="36" s="1"/>
  <c r="M32" i="36"/>
  <c r="M33" i="36" s="1"/>
  <c r="L32" i="36"/>
  <c r="L33" i="36" s="1"/>
  <c r="K32" i="36"/>
  <c r="J32" i="36"/>
  <c r="J33" i="36" s="1"/>
  <c r="I32" i="36"/>
  <c r="I33" i="36" s="1"/>
  <c r="H32" i="36"/>
  <c r="H33" i="36" s="1"/>
  <c r="AE33" i="40"/>
  <c r="X33" i="40"/>
  <c r="W33" i="40"/>
  <c r="P33" i="40"/>
  <c r="O33" i="40"/>
  <c r="J33" i="40"/>
  <c r="H33" i="40"/>
  <c r="AL32" i="40"/>
  <c r="AL33" i="40" s="1"/>
  <c r="AK32" i="40"/>
  <c r="AK33" i="40" s="1"/>
  <c r="AJ32" i="40"/>
  <c r="AJ33" i="40" s="1"/>
  <c r="AI32" i="40"/>
  <c r="AI33" i="40" s="1"/>
  <c r="AH32" i="40"/>
  <c r="AH33" i="40" s="1"/>
  <c r="AG32" i="40"/>
  <c r="AG33" i="40" s="1"/>
  <c r="AF32" i="40"/>
  <c r="AF33" i="40" s="1"/>
  <c r="AE32" i="40"/>
  <c r="AD32" i="40"/>
  <c r="AD33" i="40" s="1"/>
  <c r="AC32" i="40"/>
  <c r="AC33" i="40" s="1"/>
  <c r="AB32" i="40"/>
  <c r="AB33" i="40" s="1"/>
  <c r="AA32" i="40"/>
  <c r="AA33" i="40" s="1"/>
  <c r="Z32" i="40"/>
  <c r="Z33" i="40" s="1"/>
  <c r="Y32" i="40"/>
  <c r="Y33" i="40" s="1"/>
  <c r="X32" i="40"/>
  <c r="W32" i="40"/>
  <c r="V32" i="40"/>
  <c r="V33" i="40" s="1"/>
  <c r="U32" i="40"/>
  <c r="U33" i="40" s="1"/>
  <c r="T32" i="40"/>
  <c r="T33" i="40" s="1"/>
  <c r="S32" i="40"/>
  <c r="S33" i="40" s="1"/>
  <c r="R32" i="40"/>
  <c r="R33" i="40" s="1"/>
  <c r="Q32" i="40"/>
  <c r="Q33" i="40" s="1"/>
  <c r="P32" i="40"/>
  <c r="O32" i="40"/>
  <c r="N32" i="40"/>
  <c r="N33" i="40" s="1"/>
  <c r="M32" i="40"/>
  <c r="M33" i="40" s="1"/>
  <c r="L32" i="40"/>
  <c r="L33" i="40" s="1"/>
  <c r="K32" i="40"/>
  <c r="K33" i="40" s="1"/>
  <c r="J32" i="40"/>
  <c r="I32" i="40"/>
  <c r="I33" i="40" s="1"/>
  <c r="H32" i="40"/>
  <c r="AL33" i="39"/>
  <c r="AF33" i="39"/>
  <c r="AE33" i="39"/>
  <c r="AD33" i="39"/>
  <c r="X33" i="39"/>
  <c r="W33" i="39"/>
  <c r="P33" i="39"/>
  <c r="N33" i="39"/>
  <c r="H33" i="39"/>
  <c r="AL32" i="39"/>
  <c r="AK32" i="39"/>
  <c r="AK33" i="39" s="1"/>
  <c r="AJ32" i="39"/>
  <c r="AJ33" i="39" s="1"/>
  <c r="AI32" i="39"/>
  <c r="AI33" i="39" s="1"/>
  <c r="AH32" i="39"/>
  <c r="AH33" i="39" s="1"/>
  <c r="AG32" i="39"/>
  <c r="AG33" i="39" s="1"/>
  <c r="AF32" i="39"/>
  <c r="AE32" i="39"/>
  <c r="AD32" i="39"/>
  <c r="AC32" i="39"/>
  <c r="AC33" i="39" s="1"/>
  <c r="AB32" i="39"/>
  <c r="AB33" i="39" s="1"/>
  <c r="AA32" i="39"/>
  <c r="AA33" i="39" s="1"/>
  <c r="Z32" i="39"/>
  <c r="Z33" i="39" s="1"/>
  <c r="Y32" i="39"/>
  <c r="Y33" i="39" s="1"/>
  <c r="X32" i="39"/>
  <c r="W32" i="39"/>
  <c r="V32" i="39"/>
  <c r="V33" i="39" s="1"/>
  <c r="U32" i="39"/>
  <c r="U33" i="39" s="1"/>
  <c r="T32" i="39"/>
  <c r="T33" i="39" s="1"/>
  <c r="S32" i="39"/>
  <c r="S33" i="39" s="1"/>
  <c r="R32" i="39"/>
  <c r="R33" i="39" s="1"/>
  <c r="Q32" i="39"/>
  <c r="Q33" i="39" s="1"/>
  <c r="P32" i="39"/>
  <c r="O32" i="39"/>
  <c r="O33" i="39" s="1"/>
  <c r="N32" i="39"/>
  <c r="M32" i="39"/>
  <c r="M33" i="39" s="1"/>
  <c r="L32" i="39"/>
  <c r="L33" i="39" s="1"/>
  <c r="K32" i="39"/>
  <c r="K33" i="39" s="1"/>
  <c r="J32" i="39"/>
  <c r="J33" i="39" s="1"/>
  <c r="I32" i="39"/>
  <c r="I33" i="39" s="1"/>
  <c r="H32" i="39"/>
  <c r="AE33" i="38"/>
  <c r="X33" i="38"/>
  <c r="O33" i="38"/>
  <c r="H33" i="38"/>
  <c r="AL32" i="38"/>
  <c r="AL33" i="38" s="1"/>
  <c r="AK32" i="38"/>
  <c r="AK33" i="38" s="1"/>
  <c r="AJ32" i="38"/>
  <c r="AJ33" i="38" s="1"/>
  <c r="AI32" i="38"/>
  <c r="AI33" i="38" s="1"/>
  <c r="AH32" i="38"/>
  <c r="AH33" i="38" s="1"/>
  <c r="AG32" i="38"/>
  <c r="AG33" i="38" s="1"/>
  <c r="AF32" i="38"/>
  <c r="AF33" i="38" s="1"/>
  <c r="AE32" i="38"/>
  <c r="AD32" i="38"/>
  <c r="AD33" i="38" s="1"/>
  <c r="AC32" i="38"/>
  <c r="AC33" i="38" s="1"/>
  <c r="AB32" i="38"/>
  <c r="AB33" i="38" s="1"/>
  <c r="AA32" i="38"/>
  <c r="AA33" i="38" s="1"/>
  <c r="Z32" i="38"/>
  <c r="Z33" i="38" s="1"/>
  <c r="Y32" i="38"/>
  <c r="Y33" i="38" s="1"/>
  <c r="X32" i="38"/>
  <c r="W32" i="38"/>
  <c r="W33" i="38" s="1"/>
  <c r="V32" i="38"/>
  <c r="V33" i="38" s="1"/>
  <c r="U32" i="38"/>
  <c r="U33" i="38" s="1"/>
  <c r="T32" i="38"/>
  <c r="T33" i="38" s="1"/>
  <c r="S32" i="38"/>
  <c r="S33" i="38" s="1"/>
  <c r="R32" i="38"/>
  <c r="R33" i="38" s="1"/>
  <c r="Q32" i="38"/>
  <c r="Q33" i="38" s="1"/>
  <c r="P32" i="38"/>
  <c r="P33" i="38" s="1"/>
  <c r="O32" i="38"/>
  <c r="N32" i="38"/>
  <c r="N33" i="38" s="1"/>
  <c r="M32" i="38"/>
  <c r="M33" i="38" s="1"/>
  <c r="L32" i="38"/>
  <c r="L33" i="38" s="1"/>
  <c r="K32" i="38"/>
  <c r="K33" i="38" s="1"/>
  <c r="J32" i="38"/>
  <c r="J33" i="38" s="1"/>
  <c r="I32" i="38"/>
  <c r="I33" i="38" s="1"/>
  <c r="H32" i="38"/>
  <c r="AL33" i="31"/>
  <c r="AE33" i="31"/>
  <c r="AD33" i="31"/>
  <c r="Z33" i="31"/>
  <c r="Y33" i="31"/>
  <c r="X33" i="31"/>
  <c r="W33" i="31"/>
  <c r="V33" i="31"/>
  <c r="Q33" i="31"/>
  <c r="P33" i="31"/>
  <c r="O33" i="31"/>
  <c r="N33" i="31"/>
  <c r="I33" i="31"/>
  <c r="H33" i="31"/>
  <c r="AL32" i="31"/>
  <c r="AK32" i="31"/>
  <c r="AK33" i="31" s="1"/>
  <c r="AJ32" i="31"/>
  <c r="AJ33" i="31" s="1"/>
  <c r="AI32" i="31"/>
  <c r="AI33" i="31" s="1"/>
  <c r="AH32" i="31"/>
  <c r="AH33" i="31" s="1"/>
  <c r="AG32" i="31"/>
  <c r="AG33" i="31" s="1"/>
  <c r="AF32" i="31"/>
  <c r="AF33" i="31" s="1"/>
  <c r="AE32" i="31"/>
  <c r="AD32" i="31"/>
  <c r="AC32" i="31"/>
  <c r="AC33" i="31" s="1"/>
  <c r="AB32" i="31"/>
  <c r="AB33" i="31" s="1"/>
  <c r="AA32" i="31"/>
  <c r="AA33" i="31" s="1"/>
  <c r="Z32" i="31"/>
  <c r="Y32" i="31"/>
  <c r="X32" i="31"/>
  <c r="W32" i="31"/>
  <c r="V32" i="31"/>
  <c r="U32" i="31"/>
  <c r="U33" i="31" s="1"/>
  <c r="T32" i="31"/>
  <c r="T33" i="31" s="1"/>
  <c r="S32" i="31"/>
  <c r="S33" i="31" s="1"/>
  <c r="R32" i="31"/>
  <c r="R33" i="31" s="1"/>
  <c r="Q32" i="31"/>
  <c r="P32" i="31"/>
  <c r="O32" i="31"/>
  <c r="N32" i="31"/>
  <c r="M32" i="31"/>
  <c r="M33" i="31" s="1"/>
  <c r="L32" i="31"/>
  <c r="L33" i="31" s="1"/>
  <c r="K32" i="31"/>
  <c r="K33" i="31" s="1"/>
  <c r="J32" i="31"/>
  <c r="J33" i="31" s="1"/>
  <c r="I32" i="31"/>
  <c r="H32" i="31"/>
  <c r="H32" i="32"/>
  <c r="H33" i="32" s="1"/>
  <c r="I32" i="32"/>
  <c r="I33" i="32" s="1"/>
  <c r="J32" i="32"/>
  <c r="J33" i="32" s="1"/>
  <c r="K32" i="32"/>
  <c r="L32" i="32"/>
  <c r="L33" i="32" s="1"/>
  <c r="M32" i="32"/>
  <c r="N32" i="32"/>
  <c r="N33" i="32" s="1"/>
  <c r="O32" i="32"/>
  <c r="O33" i="32" s="1"/>
  <c r="P32" i="32"/>
  <c r="P33" i="32" s="1"/>
  <c r="Q32" i="32"/>
  <c r="R32" i="32"/>
  <c r="S32" i="32"/>
  <c r="T32" i="32"/>
  <c r="T33" i="32" s="1"/>
  <c r="U32" i="32"/>
  <c r="U33" i="32" s="1"/>
  <c r="V32" i="32"/>
  <c r="W32" i="32"/>
  <c r="W33" i="32" s="1"/>
  <c r="X32" i="32"/>
  <c r="X33" i="32" s="1"/>
  <c r="Y32" i="32"/>
  <c r="Z32" i="32"/>
  <c r="Z33" i="32" s="1"/>
  <c r="AA32" i="32"/>
  <c r="AB32" i="32"/>
  <c r="AB33" i="32" s="1"/>
  <c r="AC32" i="32"/>
  <c r="AC33" i="32" s="1"/>
  <c r="AD32" i="32"/>
  <c r="AD33" i="32" s="1"/>
  <c r="AE32" i="32"/>
  <c r="AE33" i="32" s="1"/>
  <c r="AF32" i="32"/>
  <c r="AF33" i="32" s="1"/>
  <c r="AG32" i="32"/>
  <c r="AH32" i="32"/>
  <c r="AH33" i="32" s="1"/>
  <c r="AI32" i="32"/>
  <c r="AI33" i="32" s="1"/>
  <c r="AJ32" i="32"/>
  <c r="AJ33" i="32" s="1"/>
  <c r="AK32" i="32"/>
  <c r="AK33" i="32" s="1"/>
  <c r="AL32" i="32"/>
  <c r="K33" i="32"/>
  <c r="M33" i="32"/>
  <c r="Q33" i="32"/>
  <c r="R33" i="32"/>
  <c r="S33" i="32"/>
  <c r="V33" i="32"/>
  <c r="Y33" i="32"/>
  <c r="AA33" i="32"/>
  <c r="AG33" i="32"/>
  <c r="AL33" i="32"/>
  <c r="H20" i="51" l="1"/>
  <c r="H18" i="51"/>
  <c r="H16" i="51"/>
  <c r="AL54" i="51"/>
  <c r="AK54" i="51"/>
  <c r="AJ54" i="51"/>
  <c r="AI54" i="51"/>
  <c r="AH54" i="51"/>
  <c r="AG54" i="51"/>
  <c r="AF54" i="51"/>
  <c r="AE54" i="51"/>
  <c r="AD54" i="51"/>
  <c r="AC54" i="51"/>
  <c r="AB54" i="51"/>
  <c r="AA54" i="51"/>
  <c r="Z54" i="51"/>
  <c r="Y54" i="51"/>
  <c r="X54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H54" i="51"/>
  <c r="AM54" i="51" s="1"/>
  <c r="AL53" i="51"/>
  <c r="AK53" i="51"/>
  <c r="AJ53" i="51"/>
  <c r="AI53" i="51"/>
  <c r="AH53" i="51"/>
  <c r="AG53" i="51"/>
  <c r="AF53" i="51"/>
  <c r="AE53" i="51"/>
  <c r="AD53" i="51"/>
  <c r="AC53" i="51"/>
  <c r="AB53" i="51"/>
  <c r="AA53" i="51"/>
  <c r="Z53" i="51"/>
  <c r="Y53" i="51"/>
  <c r="X53" i="51"/>
  <c r="W53" i="51"/>
  <c r="V53" i="51"/>
  <c r="U53" i="51"/>
  <c r="T53" i="51"/>
  <c r="S53" i="51"/>
  <c r="R53" i="51"/>
  <c r="Q53" i="51"/>
  <c r="P53" i="51"/>
  <c r="O53" i="51"/>
  <c r="N53" i="51"/>
  <c r="M53" i="51"/>
  <c r="L53" i="51"/>
  <c r="K53" i="51"/>
  <c r="J53" i="51"/>
  <c r="I53" i="51"/>
  <c r="H53" i="51"/>
  <c r="AL52" i="51"/>
  <c r="AK52" i="51"/>
  <c r="AJ52" i="51"/>
  <c r="AI52" i="51"/>
  <c r="AH52" i="51"/>
  <c r="AG52" i="51"/>
  <c r="AF52" i="51"/>
  <c r="AE52" i="51"/>
  <c r="AD52" i="51"/>
  <c r="AC52" i="51"/>
  <c r="AB52" i="51"/>
  <c r="AA52" i="51"/>
  <c r="Z52" i="51"/>
  <c r="Y52" i="51"/>
  <c r="X52" i="51"/>
  <c r="W52" i="51"/>
  <c r="V52" i="51"/>
  <c r="U52" i="51"/>
  <c r="T52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AM52" i="51" s="1"/>
  <c r="AL51" i="51"/>
  <c r="AK51" i="51"/>
  <c r="AJ51" i="51"/>
  <c r="AI51" i="51"/>
  <c r="AH51" i="51"/>
  <c r="AG51" i="51"/>
  <c r="AF51" i="51"/>
  <c r="AE51" i="51"/>
  <c r="AD51" i="51"/>
  <c r="AC51" i="51"/>
  <c r="AB51" i="51"/>
  <c r="AA51" i="51"/>
  <c r="Z51" i="51"/>
  <c r="Y51" i="51"/>
  <c r="X51" i="51"/>
  <c r="W51" i="51"/>
  <c r="V51" i="51"/>
  <c r="U51" i="51"/>
  <c r="T51" i="51"/>
  <c r="S51" i="51"/>
  <c r="R51" i="51"/>
  <c r="Q51" i="51"/>
  <c r="P51" i="51"/>
  <c r="O51" i="51"/>
  <c r="N51" i="51"/>
  <c r="M51" i="51"/>
  <c r="L51" i="51"/>
  <c r="K51" i="51"/>
  <c r="J51" i="51"/>
  <c r="I51" i="51"/>
  <c r="H51" i="51"/>
  <c r="AM51" i="51" s="1"/>
  <c r="AL50" i="51"/>
  <c r="AK50" i="51"/>
  <c r="AJ50" i="51"/>
  <c r="AI50" i="51"/>
  <c r="AH50" i="51"/>
  <c r="AG50" i="51"/>
  <c r="AF50" i="51"/>
  <c r="AE50" i="51"/>
  <c r="AD50" i="51"/>
  <c r="AC50" i="51"/>
  <c r="AB50" i="51"/>
  <c r="AA50" i="51"/>
  <c r="Z50" i="51"/>
  <c r="Y50" i="51"/>
  <c r="X50" i="51"/>
  <c r="W50" i="51"/>
  <c r="V50" i="51"/>
  <c r="U50" i="51"/>
  <c r="T50" i="51"/>
  <c r="S50" i="51"/>
  <c r="R50" i="51"/>
  <c r="Q50" i="51"/>
  <c r="P50" i="51"/>
  <c r="O50" i="51"/>
  <c r="N50" i="51"/>
  <c r="M50" i="51"/>
  <c r="L50" i="51"/>
  <c r="K50" i="51"/>
  <c r="J50" i="51"/>
  <c r="I50" i="51"/>
  <c r="H50" i="51"/>
  <c r="AL49" i="51"/>
  <c r="AK49" i="51"/>
  <c r="AJ49" i="51"/>
  <c r="AI49" i="51"/>
  <c r="AH49" i="51"/>
  <c r="AG49" i="51"/>
  <c r="AF49" i="51"/>
  <c r="AE49" i="51"/>
  <c r="AD49" i="51"/>
  <c r="AC49" i="51"/>
  <c r="AB49" i="51"/>
  <c r="AA49" i="51"/>
  <c r="Z49" i="51"/>
  <c r="Y49" i="51"/>
  <c r="X49" i="51"/>
  <c r="W49" i="51"/>
  <c r="V49" i="51"/>
  <c r="U49" i="51"/>
  <c r="T49" i="51"/>
  <c r="S49" i="51"/>
  <c r="R49" i="51"/>
  <c r="Q49" i="51"/>
  <c r="P49" i="51"/>
  <c r="O49" i="51"/>
  <c r="N49" i="51"/>
  <c r="M49" i="51"/>
  <c r="L49" i="51"/>
  <c r="K49" i="51"/>
  <c r="J49" i="51"/>
  <c r="I49" i="51"/>
  <c r="H49" i="51"/>
  <c r="AM49" i="51" s="1"/>
  <c r="AM48" i="51"/>
  <c r="AN48" i="51" s="1"/>
  <c r="AM47" i="51"/>
  <c r="AN47" i="51" s="1"/>
  <c r="AN46" i="51"/>
  <c r="AM46" i="51"/>
  <c r="AM45" i="51"/>
  <c r="AN45" i="51" s="1"/>
  <c r="AM44" i="51"/>
  <c r="AN44" i="51" s="1"/>
  <c r="AM43" i="51"/>
  <c r="AM53" i="51" s="1"/>
  <c r="H16" i="34"/>
  <c r="H16" i="33"/>
  <c r="H16" i="37"/>
  <c r="H16" i="35"/>
  <c r="H16" i="36"/>
  <c r="H16" i="40"/>
  <c r="H16" i="39"/>
  <c r="H16" i="30"/>
  <c r="H16" i="32"/>
  <c r="H16" i="31"/>
  <c r="H16" i="38"/>
  <c r="AN43" i="51" l="1"/>
  <c r="AM50" i="51"/>
  <c r="H16" i="21" l="1"/>
  <c r="AL43" i="30"/>
  <c r="Y43" i="30"/>
  <c r="AL47" i="34"/>
  <c r="AK47" i="34"/>
  <c r="AJ47" i="34"/>
  <c r="AI47" i="34"/>
  <c r="AH47" i="34"/>
  <c r="AG47" i="34"/>
  <c r="AF47" i="34"/>
  <c r="AE47" i="34"/>
  <c r="AD47" i="34"/>
  <c r="AC47" i="34"/>
  <c r="AB47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Z46" i="34"/>
  <c r="X46" i="34"/>
  <c r="AL45" i="34"/>
  <c r="AK45" i="34"/>
  <c r="AJ45" i="34"/>
  <c r="AI45" i="34"/>
  <c r="AH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AL44" i="34"/>
  <c r="AK44" i="34"/>
  <c r="AJ44" i="34"/>
  <c r="AI44" i="34"/>
  <c r="AH44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AF43" i="34"/>
  <c r="J43" i="34"/>
  <c r="H43" i="34"/>
  <c r="AL42" i="34"/>
  <c r="AK42" i="34"/>
  <c r="AJ42" i="34"/>
  <c r="AI42" i="34"/>
  <c r="AH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AM41" i="34"/>
  <c r="AN41" i="34" s="1"/>
  <c r="AM40" i="34"/>
  <c r="AN40" i="34" s="1"/>
  <c r="AM39" i="34"/>
  <c r="AN39" i="34" s="1"/>
  <c r="AM38" i="34"/>
  <c r="AN38" i="34" s="1"/>
  <c r="AM37" i="34"/>
  <c r="AN37" i="34" s="1"/>
  <c r="AM36" i="34"/>
  <c r="AN36" i="34" s="1"/>
  <c r="AL46" i="34"/>
  <c r="AK46" i="34"/>
  <c r="AE46" i="34"/>
  <c r="AD46" i="34"/>
  <c r="AC46" i="34"/>
  <c r="AB46" i="34"/>
  <c r="W46" i="34"/>
  <c r="V46" i="34"/>
  <c r="U46" i="34"/>
  <c r="T46" i="34"/>
  <c r="O46" i="34"/>
  <c r="N46" i="34"/>
  <c r="M46" i="34"/>
  <c r="AL47" i="33"/>
  <c r="AK47" i="33"/>
  <c r="AJ47" i="33"/>
  <c r="AI47" i="33"/>
  <c r="AH47" i="33"/>
  <c r="AG47" i="33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P46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AF43" i="33"/>
  <c r="P43" i="33"/>
  <c r="AL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AM41" i="33"/>
  <c r="AN41" i="33" s="1"/>
  <c r="AM40" i="33"/>
  <c r="AN40" i="33" s="1"/>
  <c r="AM39" i="33"/>
  <c r="AN39" i="33" s="1"/>
  <c r="AM38" i="33"/>
  <c r="AN38" i="33" s="1"/>
  <c r="AM37" i="33"/>
  <c r="AN37" i="33" s="1"/>
  <c r="AM36" i="33"/>
  <c r="AN36" i="33" s="1"/>
  <c r="AL46" i="33"/>
  <c r="AK46" i="33"/>
  <c r="AJ46" i="33"/>
  <c r="AE46" i="33"/>
  <c r="AD46" i="33"/>
  <c r="AC46" i="33"/>
  <c r="AB46" i="33"/>
  <c r="W46" i="33"/>
  <c r="V46" i="33"/>
  <c r="U46" i="33"/>
  <c r="T46" i="33"/>
  <c r="O46" i="33"/>
  <c r="N46" i="33"/>
  <c r="M46" i="33"/>
  <c r="AL47" i="37"/>
  <c r="AK47" i="37"/>
  <c r="AJ47" i="37"/>
  <c r="AI47" i="37"/>
  <c r="AH47" i="37"/>
  <c r="AG47" i="37"/>
  <c r="AF47" i="37"/>
  <c r="AE47" i="37"/>
  <c r="AD47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I46" i="37"/>
  <c r="AL45" i="37"/>
  <c r="AK45" i="37"/>
  <c r="AJ45" i="37"/>
  <c r="AI45" i="37"/>
  <c r="AH45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AL44" i="37"/>
  <c r="AK44" i="37"/>
  <c r="AJ44" i="37"/>
  <c r="AI44" i="37"/>
  <c r="AH44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AG43" i="37"/>
  <c r="Y43" i="37"/>
  <c r="Q43" i="37"/>
  <c r="AL42" i="37"/>
  <c r="AK42" i="37"/>
  <c r="AJ42" i="37"/>
  <c r="AI42" i="37"/>
  <c r="AH42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AM41" i="37"/>
  <c r="AN41" i="37" s="1"/>
  <c r="AM40" i="37"/>
  <c r="AN40" i="37" s="1"/>
  <c r="AM39" i="37"/>
  <c r="AN39" i="37" s="1"/>
  <c r="AM38" i="37"/>
  <c r="AN38" i="37" s="1"/>
  <c r="AM37" i="37"/>
  <c r="AN37" i="37" s="1"/>
  <c r="AM36" i="37"/>
  <c r="AN36" i="37" s="1"/>
  <c r="AL46" i="37"/>
  <c r="AK46" i="37"/>
  <c r="AJ46" i="37"/>
  <c r="AE46" i="37"/>
  <c r="AD46" i="37"/>
  <c r="AB46" i="37"/>
  <c r="W46" i="37"/>
  <c r="V46" i="37"/>
  <c r="U46" i="37"/>
  <c r="T46" i="37"/>
  <c r="O46" i="37"/>
  <c r="N46" i="37"/>
  <c r="M46" i="37"/>
  <c r="L46" i="37"/>
  <c r="AL47" i="35"/>
  <c r="AK47" i="35"/>
  <c r="AJ47" i="35"/>
  <c r="AI47" i="35"/>
  <c r="AH47" i="35"/>
  <c r="AG47" i="35"/>
  <c r="AF47" i="35"/>
  <c r="AE47" i="35"/>
  <c r="AD47" i="35"/>
  <c r="AC47" i="35"/>
  <c r="AB47" i="35"/>
  <c r="AA47" i="35"/>
  <c r="Z47" i="35"/>
  <c r="Y47" i="35"/>
  <c r="X47" i="35"/>
  <c r="W47" i="35"/>
  <c r="V47" i="35"/>
  <c r="U47" i="35"/>
  <c r="T47" i="35"/>
  <c r="S47" i="35"/>
  <c r="R47" i="35"/>
  <c r="Q47" i="35"/>
  <c r="P47" i="35"/>
  <c r="O47" i="35"/>
  <c r="N47" i="35"/>
  <c r="M47" i="35"/>
  <c r="L47" i="35"/>
  <c r="K47" i="35"/>
  <c r="J47" i="35"/>
  <c r="I47" i="35"/>
  <c r="H47" i="35"/>
  <c r="H46" i="35"/>
  <c r="AL45" i="35"/>
  <c r="AK45" i="35"/>
  <c r="AJ45" i="35"/>
  <c r="AI45" i="35"/>
  <c r="AH45" i="35"/>
  <c r="AG45" i="35"/>
  <c r="AF45" i="35"/>
  <c r="AE45" i="35"/>
  <c r="AD45" i="35"/>
  <c r="AC45" i="35"/>
  <c r="AB45" i="35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M45" i="35"/>
  <c r="L45" i="35"/>
  <c r="K45" i="35"/>
  <c r="J45" i="35"/>
  <c r="I45" i="35"/>
  <c r="H45" i="35"/>
  <c r="AL44" i="35"/>
  <c r="AK44" i="35"/>
  <c r="AJ44" i="35"/>
  <c r="AI44" i="35"/>
  <c r="AH44" i="35"/>
  <c r="AG44" i="35"/>
  <c r="AF44" i="35"/>
  <c r="AE44" i="35"/>
  <c r="AD44" i="35"/>
  <c r="AC44" i="35"/>
  <c r="AB44" i="35"/>
  <c r="AA44" i="35"/>
  <c r="Z44" i="35"/>
  <c r="Y44" i="35"/>
  <c r="X44" i="35"/>
  <c r="W44" i="35"/>
  <c r="V44" i="35"/>
  <c r="U44" i="35"/>
  <c r="T44" i="35"/>
  <c r="S44" i="35"/>
  <c r="R44" i="35"/>
  <c r="Q44" i="35"/>
  <c r="P44" i="35"/>
  <c r="O44" i="35"/>
  <c r="N44" i="35"/>
  <c r="M44" i="35"/>
  <c r="L44" i="35"/>
  <c r="K44" i="35"/>
  <c r="J44" i="35"/>
  <c r="I44" i="35"/>
  <c r="H44" i="35"/>
  <c r="AF43" i="35"/>
  <c r="X43" i="35"/>
  <c r="H43" i="35"/>
  <c r="AL42" i="35"/>
  <c r="AK42" i="35"/>
  <c r="AJ42" i="35"/>
  <c r="AI42" i="35"/>
  <c r="AH42" i="35"/>
  <c r="AG42" i="35"/>
  <c r="AF42" i="35"/>
  <c r="AE42" i="35"/>
  <c r="AD42" i="35"/>
  <c r="AC42" i="35"/>
  <c r="AB42" i="35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M42" i="35"/>
  <c r="L42" i="35"/>
  <c r="K42" i="35"/>
  <c r="J42" i="35"/>
  <c r="I42" i="35"/>
  <c r="H42" i="35"/>
  <c r="AM41" i="35"/>
  <c r="AN41" i="35" s="1"/>
  <c r="AM40" i="35"/>
  <c r="AN40" i="35" s="1"/>
  <c r="AM39" i="35"/>
  <c r="AN39" i="35" s="1"/>
  <c r="AM38" i="35"/>
  <c r="AN38" i="35" s="1"/>
  <c r="AM37" i="35"/>
  <c r="AN37" i="35" s="1"/>
  <c r="AM36" i="35"/>
  <c r="AN36" i="35" s="1"/>
  <c r="AL46" i="35"/>
  <c r="AK46" i="35"/>
  <c r="AJ46" i="35"/>
  <c r="AE46" i="35"/>
  <c r="AD46" i="35"/>
  <c r="AC46" i="35"/>
  <c r="W46" i="35"/>
  <c r="V46" i="35"/>
  <c r="U46" i="35"/>
  <c r="O46" i="35"/>
  <c r="N46" i="35"/>
  <c r="M46" i="35"/>
  <c r="L46" i="35"/>
  <c r="AL47" i="36"/>
  <c r="AK47" i="36"/>
  <c r="AJ47" i="36"/>
  <c r="AI47" i="36"/>
  <c r="AH47" i="36"/>
  <c r="AG47" i="36"/>
  <c r="AF47" i="36"/>
  <c r="AE47" i="36"/>
  <c r="AD47" i="36"/>
  <c r="AC47" i="36"/>
  <c r="AB47" i="36"/>
  <c r="AA47" i="36"/>
  <c r="Z47" i="36"/>
  <c r="Y47" i="36"/>
  <c r="X47" i="36"/>
  <c r="W47" i="36"/>
  <c r="V47" i="36"/>
  <c r="U47" i="36"/>
  <c r="T47" i="36"/>
  <c r="S47" i="36"/>
  <c r="R47" i="36"/>
  <c r="Q47" i="36"/>
  <c r="P47" i="36"/>
  <c r="O47" i="36"/>
  <c r="N47" i="36"/>
  <c r="M47" i="36"/>
  <c r="L47" i="36"/>
  <c r="K47" i="36"/>
  <c r="J47" i="36"/>
  <c r="I47" i="36"/>
  <c r="H47" i="36"/>
  <c r="AL45" i="36"/>
  <c r="AK45" i="36"/>
  <c r="AJ45" i="36"/>
  <c r="AI45" i="36"/>
  <c r="AH45" i="36"/>
  <c r="AG45" i="36"/>
  <c r="AF45" i="36"/>
  <c r="AE45" i="36"/>
  <c r="AD45" i="36"/>
  <c r="AC45" i="36"/>
  <c r="AB45" i="36"/>
  <c r="AA45" i="36"/>
  <c r="Z45" i="36"/>
  <c r="Y45" i="36"/>
  <c r="X45" i="36"/>
  <c r="W45" i="36"/>
  <c r="V45" i="36"/>
  <c r="U45" i="36"/>
  <c r="T45" i="36"/>
  <c r="S45" i="36"/>
  <c r="R45" i="36"/>
  <c r="Q45" i="36"/>
  <c r="P45" i="36"/>
  <c r="O45" i="36"/>
  <c r="N45" i="36"/>
  <c r="M45" i="36"/>
  <c r="L45" i="36"/>
  <c r="K45" i="36"/>
  <c r="J45" i="36"/>
  <c r="I45" i="36"/>
  <c r="H45" i="36"/>
  <c r="AL44" i="36"/>
  <c r="AK44" i="36"/>
  <c r="AJ44" i="36"/>
  <c r="AI44" i="36"/>
  <c r="AH44" i="36"/>
  <c r="AG44" i="36"/>
  <c r="AF44" i="36"/>
  <c r="AE44" i="36"/>
  <c r="AD44" i="36"/>
  <c r="AC44" i="36"/>
  <c r="AB44" i="36"/>
  <c r="AA44" i="36"/>
  <c r="Z44" i="36"/>
  <c r="Y44" i="36"/>
  <c r="X44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Q43" i="36"/>
  <c r="AL42" i="36"/>
  <c r="AK42" i="36"/>
  <c r="AJ42" i="36"/>
  <c r="AI42" i="36"/>
  <c r="AH42" i="36"/>
  <c r="AG42" i="36"/>
  <c r="AF42" i="36"/>
  <c r="AE42" i="36"/>
  <c r="AD42" i="36"/>
  <c r="AC42" i="36"/>
  <c r="AB42" i="36"/>
  <c r="AA42" i="36"/>
  <c r="Z42" i="36"/>
  <c r="Y42" i="36"/>
  <c r="X42" i="36"/>
  <c r="W42" i="36"/>
  <c r="V42" i="36"/>
  <c r="U42" i="36"/>
  <c r="T42" i="36"/>
  <c r="S42" i="36"/>
  <c r="R42" i="36"/>
  <c r="Q42" i="36"/>
  <c r="P42" i="36"/>
  <c r="O42" i="36"/>
  <c r="N42" i="36"/>
  <c r="M42" i="36"/>
  <c r="L42" i="36"/>
  <c r="K42" i="36"/>
  <c r="J42" i="36"/>
  <c r="I42" i="36"/>
  <c r="H42" i="36"/>
  <c r="AM41" i="36"/>
  <c r="AN41" i="36" s="1"/>
  <c r="AM40" i="36"/>
  <c r="AN40" i="36" s="1"/>
  <c r="AM39" i="36"/>
  <c r="AN39" i="36" s="1"/>
  <c r="AM38" i="36"/>
  <c r="AN38" i="36" s="1"/>
  <c r="AM37" i="36"/>
  <c r="AN37" i="36" s="1"/>
  <c r="AM36" i="36"/>
  <c r="AN36" i="36" s="1"/>
  <c r="AL46" i="36"/>
  <c r="AK46" i="36"/>
  <c r="AJ46" i="36"/>
  <c r="AE46" i="36"/>
  <c r="AD46" i="36"/>
  <c r="AB46" i="36"/>
  <c r="W46" i="36"/>
  <c r="V46" i="36"/>
  <c r="U46" i="36"/>
  <c r="T46" i="36"/>
  <c r="O46" i="36"/>
  <c r="N46" i="36"/>
  <c r="M46" i="36"/>
  <c r="L46" i="36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AM41" i="40"/>
  <c r="AN41" i="40" s="1"/>
  <c r="AM40" i="40"/>
  <c r="AN40" i="40" s="1"/>
  <c r="AM39" i="40"/>
  <c r="AN39" i="40" s="1"/>
  <c r="AM38" i="40"/>
  <c r="AN38" i="40" s="1"/>
  <c r="AM37" i="40"/>
  <c r="AN37" i="40" s="1"/>
  <c r="AM36" i="40"/>
  <c r="AN36" i="40" s="1"/>
  <c r="AL46" i="40"/>
  <c r="AJ46" i="40"/>
  <c r="AE46" i="40"/>
  <c r="AD46" i="40"/>
  <c r="AC46" i="40"/>
  <c r="AB46" i="40"/>
  <c r="W46" i="40"/>
  <c r="V46" i="40"/>
  <c r="U46" i="40"/>
  <c r="T46" i="40"/>
  <c r="O46" i="40"/>
  <c r="N46" i="40"/>
  <c r="L46" i="40"/>
  <c r="AH45" i="39"/>
  <c r="AH42" i="39"/>
  <c r="AL47" i="39"/>
  <c r="AK47" i="39"/>
  <c r="AJ47" i="39"/>
  <c r="AI47" i="39"/>
  <c r="AH47" i="39"/>
  <c r="AG47" i="39"/>
  <c r="AF47" i="39"/>
  <c r="AE47" i="39"/>
  <c r="AD47" i="39"/>
  <c r="AC47" i="39"/>
  <c r="AB47" i="39"/>
  <c r="AA47" i="39"/>
  <c r="Z47" i="39"/>
  <c r="Y47" i="39"/>
  <c r="X47" i="39"/>
  <c r="W47" i="39"/>
  <c r="V47" i="39"/>
  <c r="U47" i="39"/>
  <c r="T47" i="39"/>
  <c r="S47" i="39"/>
  <c r="R47" i="39"/>
  <c r="Q47" i="39"/>
  <c r="P47" i="39"/>
  <c r="O47" i="39"/>
  <c r="N47" i="39"/>
  <c r="M47" i="39"/>
  <c r="L47" i="39"/>
  <c r="K47" i="39"/>
  <c r="J47" i="39"/>
  <c r="I47" i="39"/>
  <c r="H47" i="39"/>
  <c r="AF46" i="39"/>
  <c r="AL45" i="39"/>
  <c r="AK45" i="39"/>
  <c r="AJ45" i="39"/>
  <c r="AI45" i="39"/>
  <c r="AG45" i="39"/>
  <c r="AF45" i="39"/>
  <c r="AE45" i="39"/>
  <c r="AD45" i="39"/>
  <c r="AC45" i="39"/>
  <c r="AB45" i="39"/>
  <c r="AA45" i="39"/>
  <c r="Z45" i="39"/>
  <c r="Y45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K45" i="39"/>
  <c r="J45" i="39"/>
  <c r="I45" i="39"/>
  <c r="H45" i="39"/>
  <c r="AL44" i="39"/>
  <c r="AK44" i="39"/>
  <c r="AJ44" i="39"/>
  <c r="AI44" i="39"/>
  <c r="AH44" i="39"/>
  <c r="AG44" i="39"/>
  <c r="AF44" i="39"/>
  <c r="AE44" i="39"/>
  <c r="AD44" i="39"/>
  <c r="AC44" i="39"/>
  <c r="AB44" i="39"/>
  <c r="AA44" i="39"/>
  <c r="Z44" i="39"/>
  <c r="Y44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K44" i="39"/>
  <c r="J44" i="39"/>
  <c r="I44" i="39"/>
  <c r="H44" i="39"/>
  <c r="P43" i="39"/>
  <c r="K43" i="39"/>
  <c r="AL42" i="39"/>
  <c r="AK42" i="39"/>
  <c r="AJ42" i="39"/>
  <c r="AI42" i="39"/>
  <c r="AG42" i="39"/>
  <c r="AF42" i="39"/>
  <c r="AE42" i="39"/>
  <c r="AD42" i="39"/>
  <c r="AC42" i="39"/>
  <c r="AB42" i="39"/>
  <c r="AA42" i="39"/>
  <c r="Z42" i="39"/>
  <c r="Y42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K42" i="39"/>
  <c r="J42" i="39"/>
  <c r="I42" i="39"/>
  <c r="H42" i="39"/>
  <c r="AM41" i="39"/>
  <c r="AN41" i="39" s="1"/>
  <c r="AM40" i="39"/>
  <c r="AN40" i="39" s="1"/>
  <c r="AM39" i="39"/>
  <c r="AN39" i="39" s="1"/>
  <c r="AM38" i="39"/>
  <c r="AN38" i="39" s="1"/>
  <c r="AM37" i="39"/>
  <c r="AN37" i="39" s="1"/>
  <c r="AM36" i="39"/>
  <c r="AN36" i="39" s="1"/>
  <c r="AL46" i="39"/>
  <c r="AK46" i="39"/>
  <c r="AE46" i="39"/>
  <c r="AD46" i="39"/>
  <c r="AC46" i="39"/>
  <c r="AB46" i="39"/>
  <c r="W46" i="39"/>
  <c r="V46" i="39"/>
  <c r="U46" i="39"/>
  <c r="T46" i="39"/>
  <c r="O46" i="39"/>
  <c r="N46" i="39"/>
  <c r="M46" i="39"/>
  <c r="AL47" i="38"/>
  <c r="AK47" i="38"/>
  <c r="AJ47" i="38"/>
  <c r="AI47" i="38"/>
  <c r="AH47" i="38"/>
  <c r="AG47" i="38"/>
  <c r="AF47" i="38"/>
  <c r="AE47" i="38"/>
  <c r="AD47" i="38"/>
  <c r="AC47" i="38"/>
  <c r="AB47" i="38"/>
  <c r="AA47" i="38"/>
  <c r="Z47" i="38"/>
  <c r="Y47" i="38"/>
  <c r="X47" i="38"/>
  <c r="W47" i="38"/>
  <c r="V47" i="38"/>
  <c r="U47" i="38"/>
  <c r="T47" i="38"/>
  <c r="S47" i="38"/>
  <c r="R47" i="38"/>
  <c r="Q47" i="38"/>
  <c r="P47" i="38"/>
  <c r="O47" i="38"/>
  <c r="N47" i="38"/>
  <c r="M47" i="38"/>
  <c r="L47" i="38"/>
  <c r="K47" i="38"/>
  <c r="J47" i="38"/>
  <c r="I47" i="38"/>
  <c r="H47" i="38"/>
  <c r="AL45" i="38"/>
  <c r="AK45" i="38"/>
  <c r="AJ45" i="38"/>
  <c r="AI45" i="38"/>
  <c r="AH45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R45" i="38"/>
  <c r="Q45" i="38"/>
  <c r="P45" i="38"/>
  <c r="O45" i="38"/>
  <c r="N45" i="38"/>
  <c r="M45" i="38"/>
  <c r="L45" i="38"/>
  <c r="K45" i="38"/>
  <c r="J45" i="38"/>
  <c r="I45" i="38"/>
  <c r="H45" i="38"/>
  <c r="AL44" i="38"/>
  <c r="AK44" i="38"/>
  <c r="AJ44" i="38"/>
  <c r="AI44" i="38"/>
  <c r="AH44" i="38"/>
  <c r="AG44" i="38"/>
  <c r="AF44" i="38"/>
  <c r="AE44" i="38"/>
  <c r="AD44" i="38"/>
  <c r="AC44" i="38"/>
  <c r="AB44" i="38"/>
  <c r="AA44" i="38"/>
  <c r="Z44" i="38"/>
  <c r="Y44" i="38"/>
  <c r="X44" i="38"/>
  <c r="W44" i="38"/>
  <c r="V44" i="38"/>
  <c r="U44" i="38"/>
  <c r="T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I43" i="38"/>
  <c r="AL42" i="38"/>
  <c r="AK42" i="38"/>
  <c r="AJ42" i="38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R42" i="38"/>
  <c r="Q42" i="38"/>
  <c r="P42" i="38"/>
  <c r="O42" i="38"/>
  <c r="N42" i="38"/>
  <c r="M42" i="38"/>
  <c r="L42" i="38"/>
  <c r="K42" i="38"/>
  <c r="J42" i="38"/>
  <c r="I42" i="38"/>
  <c r="H42" i="38"/>
  <c r="AM41" i="38"/>
  <c r="AN41" i="38" s="1"/>
  <c r="AM40" i="38"/>
  <c r="AN40" i="38" s="1"/>
  <c r="AM39" i="38"/>
  <c r="AN39" i="38" s="1"/>
  <c r="AM38" i="38"/>
  <c r="AN38" i="38" s="1"/>
  <c r="AM37" i="38"/>
  <c r="AN37" i="38" s="1"/>
  <c r="AM36" i="38"/>
  <c r="AN36" i="38" s="1"/>
  <c r="AL46" i="38"/>
  <c r="AK46" i="38"/>
  <c r="AJ46" i="38"/>
  <c r="AE46" i="38"/>
  <c r="AD46" i="38"/>
  <c r="AB46" i="38"/>
  <c r="W46" i="38"/>
  <c r="V46" i="38"/>
  <c r="U46" i="38"/>
  <c r="T46" i="38"/>
  <c r="O46" i="38"/>
  <c r="N46" i="38"/>
  <c r="M46" i="38"/>
  <c r="L46" i="38"/>
  <c r="AL47" i="31"/>
  <c r="AK47" i="31"/>
  <c r="AJ47" i="31"/>
  <c r="AI47" i="31"/>
  <c r="AH47" i="31"/>
  <c r="AG47" i="31"/>
  <c r="AF47" i="31"/>
  <c r="AE47" i="31"/>
  <c r="AD47" i="31"/>
  <c r="AC47" i="31"/>
  <c r="AB47" i="31"/>
  <c r="AA47" i="31"/>
  <c r="Z47" i="31"/>
  <c r="Y47" i="31"/>
  <c r="X47" i="31"/>
  <c r="W47" i="31"/>
  <c r="V47" i="31"/>
  <c r="U47" i="31"/>
  <c r="T47" i="31"/>
  <c r="S47" i="31"/>
  <c r="R47" i="31"/>
  <c r="Q47" i="31"/>
  <c r="P47" i="31"/>
  <c r="O47" i="31"/>
  <c r="N47" i="31"/>
  <c r="M47" i="31"/>
  <c r="L47" i="31"/>
  <c r="K47" i="31"/>
  <c r="J47" i="31"/>
  <c r="I47" i="31"/>
  <c r="H47" i="31"/>
  <c r="AL45" i="31"/>
  <c r="AK45" i="31"/>
  <c r="AJ45" i="31"/>
  <c r="AI45" i="31"/>
  <c r="AH45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AL44" i="31"/>
  <c r="AK44" i="31"/>
  <c r="AJ44" i="31"/>
  <c r="AI44" i="31"/>
  <c r="AH44" i="31"/>
  <c r="AG44" i="31"/>
  <c r="AF44" i="31"/>
  <c r="AE44" i="31"/>
  <c r="AD44" i="31"/>
  <c r="AC44" i="31"/>
  <c r="AB44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AH43" i="31"/>
  <c r="Z43" i="31"/>
  <c r="X43" i="31"/>
  <c r="R43" i="31"/>
  <c r="P43" i="31"/>
  <c r="AL42" i="31"/>
  <c r="AK42" i="31"/>
  <c r="AJ42" i="31"/>
  <c r="AI42" i="31"/>
  <c r="AH42" i="31"/>
  <c r="AG42" i="31"/>
  <c r="AF42" i="31"/>
  <c r="AE42" i="31"/>
  <c r="AD42" i="31"/>
  <c r="AC42" i="31"/>
  <c r="AB42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AM41" i="31"/>
  <c r="AN41" i="31" s="1"/>
  <c r="AM40" i="31"/>
  <c r="AN40" i="31" s="1"/>
  <c r="AM39" i="31"/>
  <c r="AN39" i="31" s="1"/>
  <c r="AM38" i="31"/>
  <c r="AN38" i="31" s="1"/>
  <c r="AM37" i="31"/>
  <c r="AN37" i="31" s="1"/>
  <c r="AM36" i="31"/>
  <c r="AN36" i="31" s="1"/>
  <c r="AL46" i="31"/>
  <c r="AK46" i="31"/>
  <c r="AE46" i="31"/>
  <c r="AD46" i="31"/>
  <c r="AC46" i="31"/>
  <c r="W46" i="31"/>
  <c r="V46" i="31"/>
  <c r="U46" i="31"/>
  <c r="T46" i="31"/>
  <c r="O46" i="31"/>
  <c r="N46" i="31"/>
  <c r="M46" i="31"/>
  <c r="AL47" i="32"/>
  <c r="AK47" i="32"/>
  <c r="AJ47" i="32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I46" i="32"/>
  <c r="AL45" i="32"/>
  <c r="AK45" i="32"/>
  <c r="AJ45" i="32"/>
  <c r="AI45" i="32"/>
  <c r="AH45" i="32"/>
  <c r="AG45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AL44" i="32"/>
  <c r="AK44" i="32"/>
  <c r="AJ44" i="32"/>
  <c r="AI44" i="32"/>
  <c r="AH44" i="32"/>
  <c r="AG44" i="32"/>
  <c r="AF44" i="32"/>
  <c r="AE44" i="32"/>
  <c r="AD44" i="32"/>
  <c r="AC44" i="32"/>
  <c r="AB44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AE43" i="32"/>
  <c r="I43" i="32"/>
  <c r="AL42" i="32"/>
  <c r="AK42" i="32"/>
  <c r="AJ42" i="32"/>
  <c r="AI42" i="32"/>
  <c r="AH42" i="32"/>
  <c r="AG42" i="32"/>
  <c r="AF42" i="32"/>
  <c r="AE42" i="32"/>
  <c r="AD42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AM41" i="32"/>
  <c r="AN41" i="32" s="1"/>
  <c r="AM40" i="32"/>
  <c r="AN40" i="32" s="1"/>
  <c r="AM39" i="32"/>
  <c r="AN39" i="32" s="1"/>
  <c r="AM38" i="32"/>
  <c r="AN38" i="32" s="1"/>
  <c r="AM37" i="32"/>
  <c r="AN37" i="32" s="1"/>
  <c r="AM36" i="32"/>
  <c r="AN36" i="32" s="1"/>
  <c r="AL46" i="32"/>
  <c r="AK46" i="32"/>
  <c r="AJ46" i="32"/>
  <c r="AI46" i="32"/>
  <c r="AE46" i="32"/>
  <c r="AD46" i="32"/>
  <c r="AC46" i="32"/>
  <c r="AB46" i="32"/>
  <c r="V46" i="32"/>
  <c r="U46" i="32"/>
  <c r="T46" i="32"/>
  <c r="S43" i="32"/>
  <c r="N46" i="32"/>
  <c r="M46" i="32"/>
  <c r="L46" i="32"/>
  <c r="AL32" i="30"/>
  <c r="AL33" i="30" s="1"/>
  <c r="AK32" i="30"/>
  <c r="AK33" i="30" s="1"/>
  <c r="AJ32" i="30"/>
  <c r="AJ33" i="30" s="1"/>
  <c r="AI32" i="30"/>
  <c r="AI33" i="30" s="1"/>
  <c r="AH32" i="30"/>
  <c r="AH33" i="30" s="1"/>
  <c r="AG32" i="30"/>
  <c r="AG33" i="30" s="1"/>
  <c r="AF32" i="30"/>
  <c r="AF33" i="30" s="1"/>
  <c r="AE32" i="30"/>
  <c r="AE33" i="30" s="1"/>
  <c r="AD32" i="30"/>
  <c r="AD33" i="30" s="1"/>
  <c r="AC32" i="30"/>
  <c r="AC33" i="30" s="1"/>
  <c r="AB32" i="30"/>
  <c r="AB33" i="30" s="1"/>
  <c r="AA32" i="30"/>
  <c r="AA33" i="30" s="1"/>
  <c r="Z32" i="30"/>
  <c r="Z33" i="30" s="1"/>
  <c r="Y32" i="30"/>
  <c r="Y33" i="30" s="1"/>
  <c r="X32" i="30"/>
  <c r="X33" i="30" s="1"/>
  <c r="W32" i="30"/>
  <c r="W33" i="30" s="1"/>
  <c r="V32" i="30"/>
  <c r="V33" i="30" s="1"/>
  <c r="U32" i="30"/>
  <c r="U33" i="30" s="1"/>
  <c r="T32" i="30"/>
  <c r="T33" i="30" s="1"/>
  <c r="S32" i="30"/>
  <c r="S33" i="30" s="1"/>
  <c r="R32" i="30"/>
  <c r="R33" i="30" s="1"/>
  <c r="Q32" i="30"/>
  <c r="Q33" i="30" s="1"/>
  <c r="P32" i="30"/>
  <c r="P33" i="30" s="1"/>
  <c r="O32" i="30"/>
  <c r="O33" i="30" s="1"/>
  <c r="N32" i="30"/>
  <c r="N33" i="30" s="1"/>
  <c r="M32" i="30"/>
  <c r="M33" i="30" s="1"/>
  <c r="L32" i="30"/>
  <c r="L33" i="30" s="1"/>
  <c r="K32" i="30"/>
  <c r="K33" i="30" s="1"/>
  <c r="J32" i="30"/>
  <c r="J33" i="30" s="1"/>
  <c r="I32" i="30"/>
  <c r="I33" i="30" s="1"/>
  <c r="H32" i="30"/>
  <c r="H33" i="30" s="1"/>
  <c r="AM31" i="30"/>
  <c r="AN31" i="30" s="1"/>
  <c r="AM30" i="30"/>
  <c r="AN30" i="30" s="1"/>
  <c r="AM29" i="30"/>
  <c r="AN29" i="30" s="1"/>
  <c r="AM28" i="30"/>
  <c r="AN28" i="30" s="1"/>
  <c r="AM27" i="30"/>
  <c r="AN27" i="30" s="1"/>
  <c r="AM26" i="30"/>
  <c r="AN26" i="30" s="1"/>
  <c r="AM25" i="30"/>
  <c r="AN25" i="30" s="1"/>
  <c r="AM24" i="30"/>
  <c r="AN24" i="30" s="1"/>
  <c r="AM23" i="30"/>
  <c r="AN23" i="30" s="1"/>
  <c r="AM22" i="30"/>
  <c r="AN22" i="30" s="1"/>
  <c r="AL47" i="30"/>
  <c r="AK47" i="30"/>
  <c r="AJ47" i="30"/>
  <c r="AI47" i="30"/>
  <c r="AH47" i="30"/>
  <c r="AG47" i="30"/>
  <c r="AF47" i="30"/>
  <c r="AE47" i="30"/>
  <c r="AD47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AL46" i="30"/>
  <c r="AK46" i="30"/>
  <c r="AJ46" i="30"/>
  <c r="AI46" i="30"/>
  <c r="AH46" i="30"/>
  <c r="AG46" i="30"/>
  <c r="AF46" i="30"/>
  <c r="AE46" i="30"/>
  <c r="AD46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AL45" i="30"/>
  <c r="AK45" i="30"/>
  <c r="AJ45" i="30"/>
  <c r="AI45" i="30"/>
  <c r="AH45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AL44" i="30"/>
  <c r="AK44" i="30"/>
  <c r="AJ44" i="30"/>
  <c r="AI44" i="30"/>
  <c r="AH44" i="30"/>
  <c r="AG44" i="30"/>
  <c r="AF44" i="30"/>
  <c r="AE44" i="30"/>
  <c r="AD44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AL42" i="30"/>
  <c r="AK42" i="30"/>
  <c r="AJ42" i="30"/>
  <c r="AI42" i="30"/>
  <c r="AH42" i="30"/>
  <c r="AG42" i="30"/>
  <c r="AF42" i="30"/>
  <c r="AE42" i="30"/>
  <c r="AD42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AM41" i="30"/>
  <c r="AN41" i="30" s="1"/>
  <c r="AM40" i="30"/>
  <c r="AN40" i="30" s="1"/>
  <c r="AM39" i="30"/>
  <c r="AN39" i="30" s="1"/>
  <c r="AM38" i="30"/>
  <c r="AN38" i="30" s="1"/>
  <c r="AM37" i="30"/>
  <c r="AN37" i="30" s="1"/>
  <c r="AM36" i="30"/>
  <c r="AN36" i="30" s="1"/>
  <c r="AM23" i="21"/>
  <c r="AN23" i="21" s="1"/>
  <c r="AM31" i="21"/>
  <c r="AN31" i="21" s="1"/>
  <c r="AM30" i="21"/>
  <c r="AN30" i="21" s="1"/>
  <c r="AM29" i="21"/>
  <c r="AN29" i="21" s="1"/>
  <c r="AM28" i="21"/>
  <c r="AN28" i="21" s="1"/>
  <c r="AM27" i="21"/>
  <c r="AN27" i="21" s="1"/>
  <c r="AM26" i="21"/>
  <c r="AN26" i="21" s="1"/>
  <c r="AM25" i="21"/>
  <c r="AN25" i="21" s="1"/>
  <c r="AM24" i="21"/>
  <c r="AN24" i="21" s="1"/>
  <c r="AM22" i="21"/>
  <c r="AN22" i="21" s="1"/>
  <c r="AL47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AL45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AL44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AM41" i="21"/>
  <c r="AN41" i="21" s="1"/>
  <c r="AM40" i="21"/>
  <c r="AN40" i="21" s="1"/>
  <c r="AM39" i="21"/>
  <c r="AN39" i="21" s="1"/>
  <c r="AM38" i="21"/>
  <c r="AN38" i="21" s="1"/>
  <c r="AM37" i="21"/>
  <c r="AN37" i="21" s="1"/>
  <c r="AM36" i="21"/>
  <c r="AN36" i="21" s="1"/>
  <c r="P43" i="30" l="1"/>
  <c r="H24" i="51"/>
  <c r="H19" i="21"/>
  <c r="I19" i="21" s="1"/>
  <c r="J19" i="21" s="1"/>
  <c r="K19" i="21" s="1"/>
  <c r="L19" i="21" s="1"/>
  <c r="M19" i="21" s="1"/>
  <c r="N19" i="21" s="1"/>
  <c r="O19" i="21" s="1"/>
  <c r="P19" i="21" s="1"/>
  <c r="Q19" i="21" s="1"/>
  <c r="R19" i="21" s="1"/>
  <c r="S19" i="21" s="1"/>
  <c r="T19" i="21" s="1"/>
  <c r="U19" i="21" s="1"/>
  <c r="V19" i="21" s="1"/>
  <c r="W19" i="21" s="1"/>
  <c r="X19" i="21" s="1"/>
  <c r="Y19" i="21" s="1"/>
  <c r="Z19" i="21" s="1"/>
  <c r="AA19" i="21" s="1"/>
  <c r="AB19" i="21" s="1"/>
  <c r="AC19" i="21" s="1"/>
  <c r="AD19" i="21" s="1"/>
  <c r="AE19" i="21" s="1"/>
  <c r="AF19" i="21" s="1"/>
  <c r="AG19" i="21" s="1"/>
  <c r="AH19" i="21" s="1"/>
  <c r="AI19" i="21" s="1"/>
  <c r="AJ19" i="21" s="1"/>
  <c r="AK19" i="21" s="1"/>
  <c r="AL19" i="21" s="1"/>
  <c r="H19" i="30" s="1"/>
  <c r="I19" i="30" s="1"/>
  <c r="J19" i="30" s="1"/>
  <c r="K19" i="30" s="1"/>
  <c r="L19" i="30" s="1"/>
  <c r="M19" i="30" s="1"/>
  <c r="N19" i="30" s="1"/>
  <c r="O19" i="30" s="1"/>
  <c r="P19" i="30" s="1"/>
  <c r="Q19" i="30" s="1"/>
  <c r="R19" i="30" s="1"/>
  <c r="S19" i="30" s="1"/>
  <c r="T19" i="30" s="1"/>
  <c r="U19" i="30" s="1"/>
  <c r="V19" i="30" s="1"/>
  <c r="W19" i="30" s="1"/>
  <c r="X19" i="30" s="1"/>
  <c r="Y19" i="30" s="1"/>
  <c r="Z19" i="30" s="1"/>
  <c r="AA19" i="30" s="1"/>
  <c r="AB19" i="30" s="1"/>
  <c r="AC19" i="30" s="1"/>
  <c r="AD19" i="30" s="1"/>
  <c r="AE19" i="30" s="1"/>
  <c r="AF19" i="30" s="1"/>
  <c r="AG19" i="30" s="1"/>
  <c r="AH19" i="30" s="1"/>
  <c r="AI19" i="30" s="1"/>
  <c r="H19" i="32" s="1"/>
  <c r="I19" i="32" s="1"/>
  <c r="J19" i="32" s="1"/>
  <c r="K19" i="32" s="1"/>
  <c r="L19" i="32" s="1"/>
  <c r="M19" i="32" s="1"/>
  <c r="N19" i="32" s="1"/>
  <c r="O19" i="32" s="1"/>
  <c r="P19" i="32" s="1"/>
  <c r="Q19" i="32" s="1"/>
  <c r="R19" i="32" s="1"/>
  <c r="S19" i="32" s="1"/>
  <c r="T19" i="32" s="1"/>
  <c r="U19" i="32" s="1"/>
  <c r="V19" i="32" s="1"/>
  <c r="W19" i="32" s="1"/>
  <c r="X19" i="32" s="1"/>
  <c r="Y19" i="32" s="1"/>
  <c r="Z19" i="32" s="1"/>
  <c r="AA19" i="32" s="1"/>
  <c r="AB19" i="32" s="1"/>
  <c r="AC19" i="32" s="1"/>
  <c r="AD19" i="32" s="1"/>
  <c r="AE19" i="32" s="1"/>
  <c r="AF19" i="32" s="1"/>
  <c r="AG19" i="32" s="1"/>
  <c r="AH19" i="32" s="1"/>
  <c r="AI19" i="32" s="1"/>
  <c r="AJ19" i="32" s="1"/>
  <c r="AK19" i="32" s="1"/>
  <c r="AL19" i="32" s="1"/>
  <c r="H19" i="31" s="1"/>
  <c r="I19" i="31" s="1"/>
  <c r="J19" i="31" s="1"/>
  <c r="K19" i="31" s="1"/>
  <c r="L19" i="31" s="1"/>
  <c r="M19" i="31" s="1"/>
  <c r="N19" i="31" s="1"/>
  <c r="O19" i="31" s="1"/>
  <c r="P19" i="31" s="1"/>
  <c r="Q19" i="31" s="1"/>
  <c r="R19" i="31" s="1"/>
  <c r="S19" i="31" s="1"/>
  <c r="T19" i="31" s="1"/>
  <c r="U19" i="31" s="1"/>
  <c r="V19" i="31" s="1"/>
  <c r="W19" i="31" s="1"/>
  <c r="X19" i="31" s="1"/>
  <c r="Y19" i="31" s="1"/>
  <c r="Z19" i="31" s="1"/>
  <c r="AA19" i="31" s="1"/>
  <c r="AB19" i="31" s="1"/>
  <c r="AC19" i="31" s="1"/>
  <c r="AD19" i="31" s="1"/>
  <c r="AE19" i="31" s="1"/>
  <c r="AF19" i="31" s="1"/>
  <c r="AG19" i="31" s="1"/>
  <c r="AH19" i="31" s="1"/>
  <c r="AI19" i="31" s="1"/>
  <c r="AJ19" i="31" s="1"/>
  <c r="AK19" i="31" s="1"/>
  <c r="H19" i="38" s="1"/>
  <c r="I19" i="38" s="1"/>
  <c r="J19" i="38" s="1"/>
  <c r="K19" i="38" s="1"/>
  <c r="L19" i="38" s="1"/>
  <c r="M19" i="38" s="1"/>
  <c r="N19" i="38" s="1"/>
  <c r="O19" i="38" s="1"/>
  <c r="P19" i="38" s="1"/>
  <c r="Q19" i="38" s="1"/>
  <c r="R19" i="38" s="1"/>
  <c r="S19" i="38" s="1"/>
  <c r="T19" i="38" s="1"/>
  <c r="U19" i="38" s="1"/>
  <c r="V19" i="38" s="1"/>
  <c r="W19" i="38" s="1"/>
  <c r="X19" i="38" s="1"/>
  <c r="Y19" i="38" s="1"/>
  <c r="Z19" i="38" s="1"/>
  <c r="AA19" i="38" s="1"/>
  <c r="AB19" i="38" s="1"/>
  <c r="AC19" i="38" s="1"/>
  <c r="AD19" i="38" s="1"/>
  <c r="AE19" i="38" s="1"/>
  <c r="AF19" i="38" s="1"/>
  <c r="AG19" i="38" s="1"/>
  <c r="AH19" i="38" s="1"/>
  <c r="AI19" i="38" s="1"/>
  <c r="AJ19" i="38" s="1"/>
  <c r="AK19" i="38" s="1"/>
  <c r="AL19" i="38" s="1"/>
  <c r="H19" i="39" s="1"/>
  <c r="I19" i="39" s="1"/>
  <c r="J19" i="39" s="1"/>
  <c r="K19" i="39" s="1"/>
  <c r="L19" i="39" s="1"/>
  <c r="M19" i="39" s="1"/>
  <c r="N19" i="39" s="1"/>
  <c r="O19" i="39" s="1"/>
  <c r="P19" i="39" s="1"/>
  <c r="Q19" i="39" s="1"/>
  <c r="R19" i="39" s="1"/>
  <c r="S19" i="39" s="1"/>
  <c r="T19" i="39" s="1"/>
  <c r="U19" i="39" s="1"/>
  <c r="V19" i="39" s="1"/>
  <c r="W19" i="39" s="1"/>
  <c r="X19" i="39" s="1"/>
  <c r="Y19" i="39" s="1"/>
  <c r="Z19" i="39" s="1"/>
  <c r="AA19" i="39" s="1"/>
  <c r="AB19" i="39" s="1"/>
  <c r="AC19" i="39" s="1"/>
  <c r="AD19" i="39" s="1"/>
  <c r="AE19" i="39" s="1"/>
  <c r="AF19" i="39" s="1"/>
  <c r="AG19" i="39" s="1"/>
  <c r="AH19" i="39" s="1"/>
  <c r="AI19" i="39" s="1"/>
  <c r="AJ19" i="39" s="1"/>
  <c r="AK19" i="39" s="1"/>
  <c r="H19" i="40" s="1"/>
  <c r="I19" i="40" s="1"/>
  <c r="J19" i="40" s="1"/>
  <c r="K19" i="40" s="1"/>
  <c r="L19" i="40" s="1"/>
  <c r="M19" i="40" s="1"/>
  <c r="N19" i="40" s="1"/>
  <c r="O19" i="40" s="1"/>
  <c r="P19" i="40" s="1"/>
  <c r="Q19" i="40" s="1"/>
  <c r="R19" i="40" s="1"/>
  <c r="S19" i="40" s="1"/>
  <c r="T19" i="40" s="1"/>
  <c r="U19" i="40" s="1"/>
  <c r="V19" i="40" s="1"/>
  <c r="W19" i="40" s="1"/>
  <c r="X19" i="40" s="1"/>
  <c r="Y19" i="40" s="1"/>
  <c r="Z19" i="40" s="1"/>
  <c r="AA19" i="40" s="1"/>
  <c r="AB19" i="40" s="1"/>
  <c r="AC19" i="40" s="1"/>
  <c r="AD19" i="40" s="1"/>
  <c r="AE19" i="40" s="1"/>
  <c r="AF19" i="40" s="1"/>
  <c r="AG19" i="40" s="1"/>
  <c r="AH19" i="40" s="1"/>
  <c r="AI19" i="40" s="1"/>
  <c r="AJ19" i="40" s="1"/>
  <c r="AK19" i="40" s="1"/>
  <c r="AL19" i="40" s="1"/>
  <c r="H19" i="36" s="1"/>
  <c r="I19" i="36" s="1"/>
  <c r="J19" i="36" s="1"/>
  <c r="K19" i="36" s="1"/>
  <c r="L19" i="36" s="1"/>
  <c r="M19" i="36" s="1"/>
  <c r="N19" i="36" s="1"/>
  <c r="O19" i="36" s="1"/>
  <c r="P19" i="36" s="1"/>
  <c r="Q19" i="36" s="1"/>
  <c r="R19" i="36" s="1"/>
  <c r="S19" i="36" s="1"/>
  <c r="T19" i="36" s="1"/>
  <c r="U19" i="36" s="1"/>
  <c r="V19" i="36" s="1"/>
  <c r="W19" i="36" s="1"/>
  <c r="X19" i="36" s="1"/>
  <c r="Y19" i="36" s="1"/>
  <c r="Z19" i="36" s="1"/>
  <c r="AA19" i="36" s="1"/>
  <c r="AB19" i="36" s="1"/>
  <c r="AC19" i="36" s="1"/>
  <c r="AD19" i="36" s="1"/>
  <c r="AE19" i="36" s="1"/>
  <c r="AF19" i="36" s="1"/>
  <c r="AG19" i="36" s="1"/>
  <c r="AH19" i="36" s="1"/>
  <c r="AI19" i="36" s="1"/>
  <c r="AJ19" i="36" s="1"/>
  <c r="AK19" i="36" s="1"/>
  <c r="AL19" i="36" s="1"/>
  <c r="H19" i="35" s="1"/>
  <c r="I19" i="35" s="1"/>
  <c r="J19" i="35" s="1"/>
  <c r="K19" i="35" s="1"/>
  <c r="L19" i="35" s="1"/>
  <c r="M19" i="35" s="1"/>
  <c r="N19" i="35" s="1"/>
  <c r="O19" i="35" s="1"/>
  <c r="P19" i="35" s="1"/>
  <c r="Q19" i="35" s="1"/>
  <c r="R19" i="35" s="1"/>
  <c r="S19" i="35" s="1"/>
  <c r="T19" i="35" s="1"/>
  <c r="U19" i="35" s="1"/>
  <c r="V19" i="35" s="1"/>
  <c r="W19" i="35" s="1"/>
  <c r="X19" i="35" s="1"/>
  <c r="Y19" i="35" s="1"/>
  <c r="Z19" i="35" s="1"/>
  <c r="AA19" i="35" s="1"/>
  <c r="AB19" i="35" s="1"/>
  <c r="AC19" i="35" s="1"/>
  <c r="AD19" i="35" s="1"/>
  <c r="AE19" i="35" s="1"/>
  <c r="AF19" i="35" s="1"/>
  <c r="AG19" i="35" s="1"/>
  <c r="AH19" i="35" s="1"/>
  <c r="AI19" i="35" s="1"/>
  <c r="AJ19" i="35" s="1"/>
  <c r="AK19" i="35" s="1"/>
  <c r="H19" i="37" s="1"/>
  <c r="I19" i="37" s="1"/>
  <c r="J19" i="37" s="1"/>
  <c r="K19" i="37" s="1"/>
  <c r="L19" i="37" s="1"/>
  <c r="M19" i="37" s="1"/>
  <c r="N19" i="37" s="1"/>
  <c r="O19" i="37" s="1"/>
  <c r="P19" i="37" s="1"/>
  <c r="Q19" i="37" s="1"/>
  <c r="R19" i="37" s="1"/>
  <c r="S19" i="37" s="1"/>
  <c r="T19" i="37" s="1"/>
  <c r="U19" i="37" s="1"/>
  <c r="V19" i="37" s="1"/>
  <c r="W19" i="37" s="1"/>
  <c r="X19" i="37" s="1"/>
  <c r="Y19" i="37" s="1"/>
  <c r="Z19" i="37" s="1"/>
  <c r="AA19" i="37" s="1"/>
  <c r="AB19" i="37" s="1"/>
  <c r="AC19" i="37" s="1"/>
  <c r="AD19" i="37" s="1"/>
  <c r="AE19" i="37" s="1"/>
  <c r="AF19" i="37" s="1"/>
  <c r="AG19" i="37" s="1"/>
  <c r="AH19" i="37" s="1"/>
  <c r="AI19" i="37" s="1"/>
  <c r="AJ19" i="37" s="1"/>
  <c r="AK19" i="37" s="1"/>
  <c r="AL19" i="37" s="1"/>
  <c r="H19" i="33" s="1"/>
  <c r="I19" i="33" s="1"/>
  <c r="J19" i="33" s="1"/>
  <c r="K19" i="33" s="1"/>
  <c r="L19" i="33" s="1"/>
  <c r="M19" i="33" s="1"/>
  <c r="N19" i="33" s="1"/>
  <c r="O19" i="33" s="1"/>
  <c r="P19" i="33" s="1"/>
  <c r="Q19" i="33" s="1"/>
  <c r="R19" i="33" s="1"/>
  <c r="S19" i="33" s="1"/>
  <c r="T19" i="33" s="1"/>
  <c r="U19" i="33" s="1"/>
  <c r="V19" i="33" s="1"/>
  <c r="W19" i="33" s="1"/>
  <c r="X19" i="33" s="1"/>
  <c r="Y19" i="33" s="1"/>
  <c r="Z19" i="33" s="1"/>
  <c r="AA19" i="33" s="1"/>
  <c r="AB19" i="33" s="1"/>
  <c r="AC19" i="33" s="1"/>
  <c r="AD19" i="33" s="1"/>
  <c r="AE19" i="33" s="1"/>
  <c r="AF19" i="33" s="1"/>
  <c r="AG19" i="33" s="1"/>
  <c r="AH19" i="33" s="1"/>
  <c r="AI19" i="33" s="1"/>
  <c r="AJ19" i="33" s="1"/>
  <c r="AK19" i="33" s="1"/>
  <c r="H19" i="34" s="1"/>
  <c r="I19" i="34" s="1"/>
  <c r="J19" i="34" s="1"/>
  <c r="K19" i="34" s="1"/>
  <c r="L19" i="34" s="1"/>
  <c r="M19" i="34" s="1"/>
  <c r="N19" i="34" s="1"/>
  <c r="O19" i="34" s="1"/>
  <c r="P19" i="34" s="1"/>
  <c r="Q19" i="34" s="1"/>
  <c r="R19" i="34" s="1"/>
  <c r="S19" i="34" s="1"/>
  <c r="T19" i="34" s="1"/>
  <c r="U19" i="34" s="1"/>
  <c r="V19" i="34" s="1"/>
  <c r="W19" i="34" s="1"/>
  <c r="X19" i="34" s="1"/>
  <c r="Y19" i="34" s="1"/>
  <c r="Z19" i="34" s="1"/>
  <c r="AA19" i="34" s="1"/>
  <c r="AB19" i="34" s="1"/>
  <c r="AC19" i="34" s="1"/>
  <c r="AD19" i="34" s="1"/>
  <c r="AE19" i="34" s="1"/>
  <c r="AF19" i="34" s="1"/>
  <c r="AG19" i="34" s="1"/>
  <c r="AH19" i="34" s="1"/>
  <c r="AI19" i="34" s="1"/>
  <c r="AJ19" i="34" s="1"/>
  <c r="AK19" i="34" s="1"/>
  <c r="AL19" i="34" s="1"/>
  <c r="AK43" i="30"/>
  <c r="R43" i="34"/>
  <c r="AF46" i="34"/>
  <c r="X43" i="34"/>
  <c r="AH46" i="34"/>
  <c r="Z43" i="34"/>
  <c r="H46" i="34"/>
  <c r="AH43" i="34"/>
  <c r="J46" i="34"/>
  <c r="P46" i="34"/>
  <c r="X43" i="33"/>
  <c r="H46" i="33"/>
  <c r="X46" i="33"/>
  <c r="H43" i="33"/>
  <c r="Q46" i="37"/>
  <c r="Y46" i="37"/>
  <c r="AG46" i="37"/>
  <c r="X46" i="35"/>
  <c r="AF46" i="35"/>
  <c r="X43" i="36"/>
  <c r="Y43" i="36"/>
  <c r="I46" i="36"/>
  <c r="AF43" i="36"/>
  <c r="Q46" i="36"/>
  <c r="Y46" i="36"/>
  <c r="H43" i="36"/>
  <c r="I43" i="36"/>
  <c r="P43" i="36"/>
  <c r="I43" i="40"/>
  <c r="Q43" i="40"/>
  <c r="Y43" i="40"/>
  <c r="I46" i="40"/>
  <c r="H43" i="40"/>
  <c r="AG43" i="40"/>
  <c r="Y46" i="40"/>
  <c r="H46" i="40"/>
  <c r="AG46" i="40"/>
  <c r="AA43" i="39"/>
  <c r="H46" i="39"/>
  <c r="AF43" i="39"/>
  <c r="P46" i="39"/>
  <c r="AI43" i="39"/>
  <c r="X46" i="39"/>
  <c r="H43" i="39"/>
  <c r="Q43" i="38"/>
  <c r="I46" i="38"/>
  <c r="Y43" i="38"/>
  <c r="Q46" i="38"/>
  <c r="P46" i="31"/>
  <c r="X46" i="31"/>
  <c r="AF46" i="31"/>
  <c r="AF43" i="31"/>
  <c r="AG43" i="32"/>
  <c r="Q46" i="32"/>
  <c r="AG46" i="32"/>
  <c r="H43" i="32"/>
  <c r="H46" i="32"/>
  <c r="O43" i="32"/>
  <c r="Q43" i="32"/>
  <c r="W43" i="32"/>
  <c r="H43" i="30"/>
  <c r="Q43" i="30"/>
  <c r="Z43" i="30"/>
  <c r="I43" i="30"/>
  <c r="R43" i="30"/>
  <c r="AB43" i="30"/>
  <c r="J43" i="30"/>
  <c r="S43" i="30"/>
  <c r="AC43" i="30"/>
  <c r="K43" i="30"/>
  <c r="U43" i="30"/>
  <c r="AD43" i="30"/>
  <c r="L43" i="30"/>
  <c r="V43" i="30"/>
  <c r="AE43" i="30"/>
  <c r="N43" i="30"/>
  <c r="W43" i="30"/>
  <c r="AG43" i="30"/>
  <c r="O43" i="30"/>
  <c r="X43" i="30"/>
  <c r="AI43" i="30"/>
  <c r="AJ43" i="30"/>
  <c r="AM45" i="34"/>
  <c r="AM42" i="34"/>
  <c r="AM44" i="34"/>
  <c r="AM47" i="34"/>
  <c r="R46" i="34"/>
  <c r="P43" i="34"/>
  <c r="AM45" i="33"/>
  <c r="AM42" i="33"/>
  <c r="AM44" i="33"/>
  <c r="AM47" i="33"/>
  <c r="AF46" i="33"/>
  <c r="AM42" i="37"/>
  <c r="AM47" i="37"/>
  <c r="AM45" i="37"/>
  <c r="AM44" i="37"/>
  <c r="I43" i="37"/>
  <c r="AM44" i="35"/>
  <c r="AM42" i="35"/>
  <c r="AM45" i="35"/>
  <c r="AM47" i="35"/>
  <c r="P46" i="35"/>
  <c r="P43" i="35"/>
  <c r="AM45" i="36"/>
  <c r="AM44" i="36"/>
  <c r="AM47" i="36"/>
  <c r="AM42" i="36"/>
  <c r="AG43" i="36"/>
  <c r="AG46" i="36"/>
  <c r="AM42" i="40"/>
  <c r="AM45" i="40"/>
  <c r="AM44" i="40"/>
  <c r="AM47" i="40"/>
  <c r="Q46" i="40"/>
  <c r="X43" i="39"/>
  <c r="S43" i="39"/>
  <c r="AM44" i="38"/>
  <c r="AM47" i="38"/>
  <c r="AM42" i="38"/>
  <c r="AM45" i="38"/>
  <c r="AG43" i="38"/>
  <c r="AG46" i="38"/>
  <c r="Y46" i="38"/>
  <c r="AM45" i="31"/>
  <c r="AM44" i="31"/>
  <c r="AM47" i="31"/>
  <c r="AM42" i="31"/>
  <c r="J43" i="31"/>
  <c r="H46" i="31"/>
  <c r="H43" i="31"/>
  <c r="AM44" i="32"/>
  <c r="AM45" i="32"/>
  <c r="AM47" i="32"/>
  <c r="AM42" i="32"/>
  <c r="Y46" i="32"/>
  <c r="Y43" i="32"/>
  <c r="AH43" i="30"/>
  <c r="AA43" i="30"/>
  <c r="T43" i="30"/>
  <c r="M43" i="30"/>
  <c r="AF43" i="30"/>
  <c r="AM45" i="39"/>
  <c r="AM44" i="39"/>
  <c r="AM47" i="39"/>
  <c r="AM42" i="39"/>
  <c r="I43" i="34"/>
  <c r="Q43" i="34"/>
  <c r="Y43" i="34"/>
  <c r="AG43" i="34"/>
  <c r="I46" i="34"/>
  <c r="Q46" i="34"/>
  <c r="Y46" i="34"/>
  <c r="AG46" i="34"/>
  <c r="K43" i="34"/>
  <c r="S43" i="34"/>
  <c r="AA43" i="34"/>
  <c r="AI43" i="34"/>
  <c r="K46" i="34"/>
  <c r="S46" i="34"/>
  <c r="AA46" i="34"/>
  <c r="AI46" i="34"/>
  <c r="L43" i="34"/>
  <c r="T43" i="34"/>
  <c r="AB43" i="34"/>
  <c r="AJ43" i="34"/>
  <c r="L46" i="34"/>
  <c r="AJ46" i="34"/>
  <c r="M43" i="34"/>
  <c r="U43" i="34"/>
  <c r="AC43" i="34"/>
  <c r="AK43" i="34"/>
  <c r="N43" i="34"/>
  <c r="V43" i="34"/>
  <c r="AD43" i="34"/>
  <c r="AL43" i="34"/>
  <c r="O43" i="34"/>
  <c r="W43" i="34"/>
  <c r="AE43" i="34"/>
  <c r="I43" i="33"/>
  <c r="Q43" i="33"/>
  <c r="Y43" i="33"/>
  <c r="AG43" i="33"/>
  <c r="I46" i="33"/>
  <c r="Q46" i="33"/>
  <c r="Y46" i="33"/>
  <c r="AG46" i="33"/>
  <c r="J43" i="33"/>
  <c r="R43" i="33"/>
  <c r="Z43" i="33"/>
  <c r="AH43" i="33"/>
  <c r="J46" i="33"/>
  <c r="R46" i="33"/>
  <c r="Z46" i="33"/>
  <c r="AH46" i="33"/>
  <c r="K43" i="33"/>
  <c r="S43" i="33"/>
  <c r="AA43" i="33"/>
  <c r="AI43" i="33"/>
  <c r="K46" i="33"/>
  <c r="S46" i="33"/>
  <c r="AA46" i="33"/>
  <c r="AI46" i="33"/>
  <c r="L43" i="33"/>
  <c r="T43" i="33"/>
  <c r="AB43" i="33"/>
  <c r="AJ43" i="33"/>
  <c r="L46" i="33"/>
  <c r="M43" i="33"/>
  <c r="U43" i="33"/>
  <c r="AC43" i="33"/>
  <c r="AK43" i="33"/>
  <c r="N43" i="33"/>
  <c r="V43" i="33"/>
  <c r="AD43" i="33"/>
  <c r="AL43" i="33"/>
  <c r="O43" i="33"/>
  <c r="W43" i="33"/>
  <c r="AE43" i="33"/>
  <c r="H43" i="37"/>
  <c r="P43" i="37"/>
  <c r="X43" i="37"/>
  <c r="AF43" i="37"/>
  <c r="H46" i="37"/>
  <c r="P46" i="37"/>
  <c r="X46" i="37"/>
  <c r="AF46" i="37"/>
  <c r="J43" i="37"/>
  <c r="R43" i="37"/>
  <c r="Z43" i="37"/>
  <c r="AH43" i="37"/>
  <c r="J46" i="37"/>
  <c r="R46" i="37"/>
  <c r="Z46" i="37"/>
  <c r="AH46" i="37"/>
  <c r="K43" i="37"/>
  <c r="S43" i="37"/>
  <c r="AA43" i="37"/>
  <c r="AI43" i="37"/>
  <c r="K46" i="37"/>
  <c r="S46" i="37"/>
  <c r="AA46" i="37"/>
  <c r="AI46" i="37"/>
  <c r="L43" i="37"/>
  <c r="T43" i="37"/>
  <c r="AB43" i="37"/>
  <c r="AJ43" i="37"/>
  <c r="M43" i="37"/>
  <c r="U43" i="37"/>
  <c r="AC43" i="37"/>
  <c r="AK43" i="37"/>
  <c r="AC46" i="37"/>
  <c r="N43" i="37"/>
  <c r="V43" i="37"/>
  <c r="AD43" i="37"/>
  <c r="AL43" i="37"/>
  <c r="O43" i="37"/>
  <c r="W43" i="37"/>
  <c r="AE43" i="37"/>
  <c r="I43" i="35"/>
  <c r="Q43" i="35"/>
  <c r="Y43" i="35"/>
  <c r="AG43" i="35"/>
  <c r="I46" i="35"/>
  <c r="Q46" i="35"/>
  <c r="Y46" i="35"/>
  <c r="AG46" i="35"/>
  <c r="J43" i="35"/>
  <c r="R43" i="35"/>
  <c r="Z43" i="35"/>
  <c r="AH43" i="35"/>
  <c r="J46" i="35"/>
  <c r="R46" i="35"/>
  <c r="Z46" i="35"/>
  <c r="AH46" i="35"/>
  <c r="K43" i="35"/>
  <c r="S43" i="35"/>
  <c r="AA43" i="35"/>
  <c r="AI43" i="35"/>
  <c r="K46" i="35"/>
  <c r="S46" i="35"/>
  <c r="AA46" i="35"/>
  <c r="AI46" i="35"/>
  <c r="L43" i="35"/>
  <c r="T43" i="35"/>
  <c r="AB43" i="35"/>
  <c r="AJ43" i="35"/>
  <c r="T46" i="35"/>
  <c r="AB46" i="35"/>
  <c r="M43" i="35"/>
  <c r="U43" i="35"/>
  <c r="AC43" i="35"/>
  <c r="AK43" i="35"/>
  <c r="N43" i="35"/>
  <c r="V43" i="35"/>
  <c r="AD43" i="35"/>
  <c r="AL43" i="35"/>
  <c r="O43" i="35"/>
  <c r="W43" i="35"/>
  <c r="AE43" i="35"/>
  <c r="H46" i="36"/>
  <c r="P46" i="36"/>
  <c r="X46" i="36"/>
  <c r="AF46" i="36"/>
  <c r="J43" i="36"/>
  <c r="R43" i="36"/>
  <c r="Z43" i="36"/>
  <c r="AH43" i="36"/>
  <c r="J46" i="36"/>
  <c r="R46" i="36"/>
  <c r="Z46" i="36"/>
  <c r="AH46" i="36"/>
  <c r="K43" i="36"/>
  <c r="S43" i="36"/>
  <c r="AA43" i="36"/>
  <c r="AI43" i="36"/>
  <c r="K46" i="36"/>
  <c r="S46" i="36"/>
  <c r="AA46" i="36"/>
  <c r="AI46" i="36"/>
  <c r="L43" i="36"/>
  <c r="T43" i="36"/>
  <c r="AB43" i="36"/>
  <c r="AJ43" i="36"/>
  <c r="M43" i="36"/>
  <c r="U43" i="36"/>
  <c r="AC43" i="36"/>
  <c r="AK43" i="36"/>
  <c r="AC46" i="36"/>
  <c r="N43" i="36"/>
  <c r="V43" i="36"/>
  <c r="AD43" i="36"/>
  <c r="AL43" i="36"/>
  <c r="O43" i="36"/>
  <c r="W43" i="36"/>
  <c r="AE43" i="36"/>
  <c r="P43" i="40"/>
  <c r="X43" i="40"/>
  <c r="AF43" i="40"/>
  <c r="P46" i="40"/>
  <c r="X46" i="40"/>
  <c r="AF46" i="40"/>
  <c r="J43" i="40"/>
  <c r="R43" i="40"/>
  <c r="Z43" i="40"/>
  <c r="AH43" i="40"/>
  <c r="J46" i="40"/>
  <c r="R46" i="40"/>
  <c r="Z46" i="40"/>
  <c r="AH46" i="40"/>
  <c r="K43" i="40"/>
  <c r="S43" i="40"/>
  <c r="AA43" i="40"/>
  <c r="AI43" i="40"/>
  <c r="K46" i="40"/>
  <c r="S46" i="40"/>
  <c r="AA46" i="40"/>
  <c r="AI46" i="40"/>
  <c r="L43" i="40"/>
  <c r="T43" i="40"/>
  <c r="AB43" i="40"/>
  <c r="AJ43" i="40"/>
  <c r="M43" i="40"/>
  <c r="U43" i="40"/>
  <c r="AC43" i="40"/>
  <c r="AK43" i="40"/>
  <c r="M46" i="40"/>
  <c r="AK46" i="40"/>
  <c r="N43" i="40"/>
  <c r="V43" i="40"/>
  <c r="AD43" i="40"/>
  <c r="AL43" i="40"/>
  <c r="O43" i="40"/>
  <c r="W43" i="40"/>
  <c r="AE43" i="40"/>
  <c r="I43" i="39"/>
  <c r="Q43" i="39"/>
  <c r="Y43" i="39"/>
  <c r="AG43" i="39"/>
  <c r="I46" i="39"/>
  <c r="Q46" i="39"/>
  <c r="Y46" i="39"/>
  <c r="AG46" i="39"/>
  <c r="J43" i="39"/>
  <c r="R43" i="39"/>
  <c r="Z43" i="39"/>
  <c r="AH43" i="39"/>
  <c r="J46" i="39"/>
  <c r="R46" i="39"/>
  <c r="Z46" i="39"/>
  <c r="AH46" i="39"/>
  <c r="K46" i="39"/>
  <c r="S46" i="39"/>
  <c r="AA46" i="39"/>
  <c r="AI46" i="39"/>
  <c r="L43" i="39"/>
  <c r="T43" i="39"/>
  <c r="AB43" i="39"/>
  <c r="AJ43" i="39"/>
  <c r="L46" i="39"/>
  <c r="AJ46" i="39"/>
  <c r="M43" i="39"/>
  <c r="U43" i="39"/>
  <c r="AC43" i="39"/>
  <c r="AK43" i="39"/>
  <c r="N43" i="39"/>
  <c r="V43" i="39"/>
  <c r="AD43" i="39"/>
  <c r="AL43" i="39"/>
  <c r="O43" i="39"/>
  <c r="W43" i="39"/>
  <c r="AE43" i="39"/>
  <c r="H43" i="38"/>
  <c r="P43" i="38"/>
  <c r="X43" i="38"/>
  <c r="AF43" i="38"/>
  <c r="H46" i="38"/>
  <c r="P46" i="38"/>
  <c r="X46" i="38"/>
  <c r="AF46" i="38"/>
  <c r="J43" i="38"/>
  <c r="R43" i="38"/>
  <c r="Z43" i="38"/>
  <c r="AH43" i="38"/>
  <c r="J46" i="38"/>
  <c r="R46" i="38"/>
  <c r="Z46" i="38"/>
  <c r="AH46" i="38"/>
  <c r="K43" i="38"/>
  <c r="S43" i="38"/>
  <c r="AA43" i="38"/>
  <c r="AI43" i="38"/>
  <c r="K46" i="38"/>
  <c r="S46" i="38"/>
  <c r="AA46" i="38"/>
  <c r="AI46" i="38"/>
  <c r="L43" i="38"/>
  <c r="T43" i="38"/>
  <c r="AB43" i="38"/>
  <c r="AJ43" i="38"/>
  <c r="M43" i="38"/>
  <c r="U43" i="38"/>
  <c r="AC43" i="38"/>
  <c r="AK43" i="38"/>
  <c r="AC46" i="38"/>
  <c r="N43" i="38"/>
  <c r="V43" i="38"/>
  <c r="AD43" i="38"/>
  <c r="AL43" i="38"/>
  <c r="O43" i="38"/>
  <c r="W43" i="38"/>
  <c r="AE43" i="38"/>
  <c r="I43" i="31"/>
  <c r="Q43" i="31"/>
  <c r="Y43" i="31"/>
  <c r="AG43" i="31"/>
  <c r="I46" i="31"/>
  <c r="Q46" i="31"/>
  <c r="Y46" i="31"/>
  <c r="AG46" i="31"/>
  <c r="J46" i="31"/>
  <c r="R46" i="31"/>
  <c r="Z46" i="31"/>
  <c r="AH46" i="31"/>
  <c r="K43" i="31"/>
  <c r="S43" i="31"/>
  <c r="AA43" i="31"/>
  <c r="AI43" i="31"/>
  <c r="K46" i="31"/>
  <c r="S46" i="31"/>
  <c r="AA46" i="31"/>
  <c r="AI46" i="31"/>
  <c r="L43" i="31"/>
  <c r="T43" i="31"/>
  <c r="AB43" i="31"/>
  <c r="AJ43" i="31"/>
  <c r="L46" i="31"/>
  <c r="AB46" i="31"/>
  <c r="AJ46" i="31"/>
  <c r="M43" i="31"/>
  <c r="U43" i="31"/>
  <c r="AC43" i="31"/>
  <c r="AK43" i="31"/>
  <c r="N43" i="31"/>
  <c r="V43" i="31"/>
  <c r="AD43" i="31"/>
  <c r="AL43" i="31"/>
  <c r="O43" i="31"/>
  <c r="W43" i="31"/>
  <c r="AE43" i="31"/>
  <c r="O46" i="32"/>
  <c r="W46" i="32"/>
  <c r="P43" i="32"/>
  <c r="X43" i="32"/>
  <c r="AF43" i="32"/>
  <c r="P46" i="32"/>
  <c r="X46" i="32"/>
  <c r="AF46" i="32"/>
  <c r="J43" i="32"/>
  <c r="R43" i="32"/>
  <c r="Z43" i="32"/>
  <c r="AH43" i="32"/>
  <c r="J46" i="32"/>
  <c r="R46" i="32"/>
  <c r="Z46" i="32"/>
  <c r="AH46" i="32"/>
  <c r="K43" i="32"/>
  <c r="AI43" i="32"/>
  <c r="K46" i="32"/>
  <c r="L43" i="32"/>
  <c r="T43" i="32"/>
  <c r="AB43" i="32"/>
  <c r="AJ43" i="32"/>
  <c r="AA43" i="32"/>
  <c r="S46" i="32"/>
  <c r="M43" i="32"/>
  <c r="U43" i="32"/>
  <c r="AC43" i="32"/>
  <c r="AK43" i="32"/>
  <c r="AA46" i="32"/>
  <c r="N43" i="32"/>
  <c r="V43" i="32"/>
  <c r="AD43" i="32"/>
  <c r="AL43" i="32"/>
  <c r="AM44" i="21"/>
  <c r="AM47" i="21"/>
  <c r="AM42" i="21"/>
  <c r="AM45" i="21"/>
  <c r="AM46" i="30"/>
  <c r="AM44" i="30"/>
  <c r="AM45" i="30"/>
  <c r="AM42" i="30"/>
  <c r="AM47" i="30"/>
  <c r="AM32" i="30"/>
  <c r="AM33" i="30" s="1"/>
  <c r="AM43" i="34" l="1"/>
  <c r="AM46" i="34"/>
  <c r="AM43" i="33"/>
  <c r="AM46" i="33"/>
  <c r="AM46" i="35"/>
  <c r="AM43" i="35"/>
  <c r="AM43" i="36"/>
  <c r="AM46" i="31"/>
  <c r="AM43" i="31"/>
  <c r="AM43" i="30"/>
  <c r="AM43" i="39"/>
  <c r="AM46" i="39"/>
  <c r="AM43" i="37"/>
  <c r="AM46" i="37"/>
  <c r="AM46" i="36"/>
  <c r="AM43" i="40"/>
  <c r="AM46" i="40"/>
  <c r="AM43" i="38"/>
  <c r="AM46" i="38"/>
  <c r="AM43" i="32"/>
  <c r="AM46" i="32"/>
  <c r="AM31" i="32" l="1"/>
  <c r="AN31" i="32" s="1"/>
  <c r="AM30" i="32"/>
  <c r="AN30" i="32" s="1"/>
  <c r="AM29" i="32"/>
  <c r="AN29" i="32" s="1"/>
  <c r="AM28" i="32"/>
  <c r="AN28" i="32" s="1"/>
  <c r="AM27" i="32"/>
  <c r="AN27" i="32" s="1"/>
  <c r="AM26" i="32"/>
  <c r="AN26" i="32" s="1"/>
  <c r="AM25" i="32"/>
  <c r="AN25" i="32" s="1"/>
  <c r="AM24" i="32"/>
  <c r="AN24" i="32" s="1"/>
  <c r="AM23" i="32"/>
  <c r="AN23" i="32" s="1"/>
  <c r="AM22" i="32"/>
  <c r="AM31" i="31"/>
  <c r="AN31" i="31" s="1"/>
  <c r="AM30" i="31"/>
  <c r="AN30" i="31" s="1"/>
  <c r="AM29" i="31"/>
  <c r="AN29" i="31" s="1"/>
  <c r="AM28" i="31"/>
  <c r="AN28" i="31" s="1"/>
  <c r="AM27" i="31"/>
  <c r="AN27" i="31" s="1"/>
  <c r="AM26" i="31"/>
  <c r="AN26" i="31" s="1"/>
  <c r="AM25" i="31"/>
  <c r="AN25" i="31" s="1"/>
  <c r="AM24" i="31"/>
  <c r="AN24" i="31" s="1"/>
  <c r="AM23" i="31"/>
  <c r="AN23" i="31" s="1"/>
  <c r="AM22" i="31"/>
  <c r="AM31" i="38"/>
  <c r="AN31" i="38" s="1"/>
  <c r="AM30" i="38"/>
  <c r="AN30" i="38" s="1"/>
  <c r="AM29" i="38"/>
  <c r="AN29" i="38" s="1"/>
  <c r="AM28" i="38"/>
  <c r="AN28" i="38" s="1"/>
  <c r="AM27" i="38"/>
  <c r="AN27" i="38" s="1"/>
  <c r="AM26" i="38"/>
  <c r="AN26" i="38" s="1"/>
  <c r="AM25" i="38"/>
  <c r="AN25" i="38" s="1"/>
  <c r="AM24" i="38"/>
  <c r="AN24" i="38" s="1"/>
  <c r="AM23" i="38"/>
  <c r="AN23" i="38" s="1"/>
  <c r="AM22" i="38"/>
  <c r="AM31" i="39"/>
  <c r="AM30" i="39"/>
  <c r="AN30" i="39" s="1"/>
  <c r="AM29" i="39"/>
  <c r="AN29" i="39" s="1"/>
  <c r="AM28" i="39"/>
  <c r="AN28" i="39" s="1"/>
  <c r="AM27" i="39"/>
  <c r="AN27" i="39" s="1"/>
  <c r="AM26" i="39"/>
  <c r="AN26" i="39" s="1"/>
  <c r="AM25" i="39"/>
  <c r="AN25" i="39" s="1"/>
  <c r="AM24" i="39"/>
  <c r="AN24" i="39" s="1"/>
  <c r="AM23" i="39"/>
  <c r="AN23" i="39" s="1"/>
  <c r="AM22" i="39"/>
  <c r="AN22" i="39" s="1"/>
  <c r="AM31" i="40"/>
  <c r="AN31" i="40" s="1"/>
  <c r="AM30" i="40"/>
  <c r="AN30" i="40" s="1"/>
  <c r="AM29" i="40"/>
  <c r="AN29" i="40" s="1"/>
  <c r="AM28" i="40"/>
  <c r="AN28" i="40" s="1"/>
  <c r="AM27" i="40"/>
  <c r="AN27" i="40" s="1"/>
  <c r="AM26" i="40"/>
  <c r="AN26" i="40" s="1"/>
  <c r="AM25" i="40"/>
  <c r="AN25" i="40" s="1"/>
  <c r="AM24" i="40"/>
  <c r="AN24" i="40" s="1"/>
  <c r="AM23" i="40"/>
  <c r="AN23" i="40" s="1"/>
  <c r="AM22" i="40"/>
  <c r="AM31" i="36"/>
  <c r="AN31" i="36" s="1"/>
  <c r="AM30" i="36"/>
  <c r="AN30" i="36" s="1"/>
  <c r="AM29" i="36"/>
  <c r="AN29" i="36" s="1"/>
  <c r="AM28" i="36"/>
  <c r="AN28" i="36" s="1"/>
  <c r="AM27" i="36"/>
  <c r="AN27" i="36" s="1"/>
  <c r="AM26" i="36"/>
  <c r="AN26" i="36" s="1"/>
  <c r="AM25" i="36"/>
  <c r="AN25" i="36" s="1"/>
  <c r="AM24" i="36"/>
  <c r="AN24" i="36" s="1"/>
  <c r="AM23" i="36"/>
  <c r="AN23" i="36" s="1"/>
  <c r="AM22" i="36"/>
  <c r="AM31" i="35"/>
  <c r="AN31" i="35" s="1"/>
  <c r="AM30" i="35"/>
  <c r="AN30" i="35" s="1"/>
  <c r="AM29" i="35"/>
  <c r="AN29" i="35" s="1"/>
  <c r="AM28" i="35"/>
  <c r="AN28" i="35" s="1"/>
  <c r="AM27" i="35"/>
  <c r="AN27" i="35" s="1"/>
  <c r="AM26" i="35"/>
  <c r="AN26" i="35" s="1"/>
  <c r="AM25" i="35"/>
  <c r="AN25" i="35" s="1"/>
  <c r="AM24" i="35"/>
  <c r="AN24" i="35" s="1"/>
  <c r="AM23" i="35"/>
  <c r="AN23" i="35" s="1"/>
  <c r="AM22" i="35"/>
  <c r="AM31" i="37"/>
  <c r="AN31" i="37" s="1"/>
  <c r="AM30" i="37"/>
  <c r="AN30" i="37" s="1"/>
  <c r="AM29" i="37"/>
  <c r="AN29" i="37" s="1"/>
  <c r="AM28" i="37"/>
  <c r="AN28" i="37" s="1"/>
  <c r="AM27" i="37"/>
  <c r="AN27" i="37" s="1"/>
  <c r="AM26" i="37"/>
  <c r="AN26" i="37" s="1"/>
  <c r="AM25" i="37"/>
  <c r="AN25" i="37" s="1"/>
  <c r="AM24" i="37"/>
  <c r="AN24" i="37" s="1"/>
  <c r="AM23" i="37"/>
  <c r="AN23" i="37" s="1"/>
  <c r="AM22" i="37"/>
  <c r="AM31" i="33"/>
  <c r="AN31" i="33" s="1"/>
  <c r="AM30" i="33"/>
  <c r="AN30" i="33" s="1"/>
  <c r="AM29" i="33"/>
  <c r="AN29" i="33" s="1"/>
  <c r="AM28" i="33"/>
  <c r="AN28" i="33" s="1"/>
  <c r="AM27" i="33"/>
  <c r="AN27" i="33" s="1"/>
  <c r="AM26" i="33"/>
  <c r="AN26" i="33" s="1"/>
  <c r="AM25" i="33"/>
  <c r="AN25" i="33" s="1"/>
  <c r="AM24" i="33"/>
  <c r="AN24" i="33" s="1"/>
  <c r="AM23" i="33"/>
  <c r="AN23" i="33" s="1"/>
  <c r="AM22" i="33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AG33" i="21" l="1"/>
  <c r="AG43" i="21"/>
  <c r="AG46" i="21"/>
  <c r="AH33" i="21"/>
  <c r="AH43" i="21"/>
  <c r="AH46" i="21"/>
  <c r="AJ33" i="21"/>
  <c r="AJ43" i="21"/>
  <c r="AJ46" i="21"/>
  <c r="M33" i="21"/>
  <c r="M43" i="21"/>
  <c r="M46" i="21"/>
  <c r="AC33" i="21"/>
  <c r="AC46" i="21"/>
  <c r="AC43" i="21"/>
  <c r="V33" i="21"/>
  <c r="V46" i="21"/>
  <c r="V43" i="21"/>
  <c r="AL33" i="21"/>
  <c r="AL43" i="21"/>
  <c r="AL46" i="21"/>
  <c r="O33" i="21"/>
  <c r="O43" i="21"/>
  <c r="O46" i="21"/>
  <c r="AE33" i="21"/>
  <c r="AE43" i="21"/>
  <c r="AE46" i="21"/>
  <c r="H33" i="21"/>
  <c r="H43" i="21"/>
  <c r="H46" i="21"/>
  <c r="AF33" i="21"/>
  <c r="AF43" i="21"/>
  <c r="AF46" i="21"/>
  <c r="AA33" i="21"/>
  <c r="AA43" i="21"/>
  <c r="AA46" i="21"/>
  <c r="Z33" i="21"/>
  <c r="Z43" i="21"/>
  <c r="Z46" i="21"/>
  <c r="Y33" i="21"/>
  <c r="Y43" i="21"/>
  <c r="Y46" i="21"/>
  <c r="X33" i="21"/>
  <c r="X46" i="21"/>
  <c r="X43" i="21"/>
  <c r="T33" i="21"/>
  <c r="T46" i="21"/>
  <c r="T43" i="21"/>
  <c r="S33" i="21"/>
  <c r="S43" i="21"/>
  <c r="S46" i="21"/>
  <c r="R33" i="21"/>
  <c r="R46" i="21"/>
  <c r="R43" i="21"/>
  <c r="Q33" i="21"/>
  <c r="Q43" i="21"/>
  <c r="Q46" i="21"/>
  <c r="L33" i="21"/>
  <c r="L43" i="21"/>
  <c r="L46" i="21"/>
  <c r="K33" i="21"/>
  <c r="K46" i="21"/>
  <c r="K43" i="21"/>
  <c r="J33" i="21"/>
  <c r="J46" i="21"/>
  <c r="J43" i="21"/>
  <c r="AN22" i="33"/>
  <c r="AM32" i="33"/>
  <c r="AM33" i="33" s="1"/>
  <c r="AM32" i="35"/>
  <c r="AM33" i="35" s="1"/>
  <c r="AN22" i="35"/>
  <c r="AN22" i="36"/>
  <c r="AM32" i="36"/>
  <c r="AM33" i="36" s="1"/>
  <c r="AN22" i="40"/>
  <c r="AM32" i="40"/>
  <c r="AM33" i="40" s="1"/>
  <c r="AM32" i="38"/>
  <c r="AM33" i="38" s="1"/>
  <c r="AN22" i="38"/>
  <c r="AM32" i="31"/>
  <c r="AM33" i="31" s="1"/>
  <c r="AN22" i="31"/>
  <c r="AM32" i="32"/>
  <c r="AM33" i="32" s="1"/>
  <c r="AN22" i="32"/>
  <c r="N33" i="21"/>
  <c r="N46" i="21"/>
  <c r="N43" i="21"/>
  <c r="U33" i="21"/>
  <c r="U43" i="21"/>
  <c r="U46" i="21"/>
  <c r="AB33" i="21"/>
  <c r="AB43" i="21"/>
  <c r="AB46" i="21"/>
  <c r="AI33" i="21"/>
  <c r="AI43" i="21"/>
  <c r="AI46" i="21"/>
  <c r="AK33" i="21"/>
  <c r="AK46" i="21"/>
  <c r="AK43" i="21"/>
  <c r="AD33" i="21"/>
  <c r="AD43" i="21"/>
  <c r="AD46" i="21"/>
  <c r="W33" i="21"/>
  <c r="W43" i="21"/>
  <c r="W46" i="21"/>
  <c r="P33" i="21"/>
  <c r="P46" i="21"/>
  <c r="P43" i="21"/>
  <c r="I33" i="21"/>
  <c r="I43" i="21"/>
  <c r="I46" i="21"/>
  <c r="AM32" i="39"/>
  <c r="AM33" i="39" s="1"/>
  <c r="AN31" i="39"/>
  <c r="AN22" i="37"/>
  <c r="AM32" i="37"/>
  <c r="AM33" i="37" s="1"/>
  <c r="AM32" i="21"/>
  <c r="AM33" i="21" l="1"/>
  <c r="AM43" i="21"/>
  <c r="AM46" i="21"/>
  <c r="AM31" i="34"/>
  <c r="AM30" i="34"/>
  <c r="AM29" i="34"/>
  <c r="AM28" i="34"/>
  <c r="AM27" i="34"/>
  <c r="AM26" i="34"/>
  <c r="AM25" i="34"/>
  <c r="AM24" i="34"/>
  <c r="AM23" i="34"/>
  <c r="AN23" i="34" s="1"/>
  <c r="AM22" i="34"/>
  <c r="D119" i="43" l="1"/>
  <c r="E119" i="43" s="1"/>
  <c r="AN29" i="34"/>
  <c r="D120" i="43"/>
  <c r="E120" i="43" s="1"/>
  <c r="AN30" i="34"/>
  <c r="D121" i="43"/>
  <c r="E121" i="43" s="1"/>
  <c r="AN31" i="34"/>
  <c r="D115" i="43"/>
  <c r="E115" i="43" s="1"/>
  <c r="AN25" i="34"/>
  <c r="D116" i="43"/>
  <c r="E116" i="43" s="1"/>
  <c r="AN26" i="34"/>
  <c r="D117" i="43"/>
  <c r="E117" i="43" s="1"/>
  <c r="AN27" i="34"/>
  <c r="D118" i="43"/>
  <c r="E118" i="43" s="1"/>
  <c r="AN28" i="34"/>
  <c r="D112" i="43"/>
  <c r="E112" i="43" s="1"/>
  <c r="AM32" i="34"/>
  <c r="AM33" i="34" s="1"/>
  <c r="AN22" i="34"/>
  <c r="D114" i="43"/>
  <c r="E114" i="43" s="1"/>
  <c r="AN24" i="34"/>
  <c r="D113" i="43"/>
  <c r="E113" i="43" s="1"/>
  <c r="H40" i="51"/>
  <c r="I40" i="51"/>
  <c r="J40" i="51"/>
  <c r="K40" i="51"/>
  <c r="L40" i="51"/>
  <c r="M40" i="51"/>
  <c r="N40" i="51"/>
  <c r="O40" i="51"/>
  <c r="P40" i="51"/>
  <c r="Q40" i="51"/>
  <c r="R40" i="51"/>
  <c r="S40" i="51"/>
  <c r="T40" i="51"/>
  <c r="U40" i="51"/>
  <c r="V40" i="51"/>
  <c r="W40" i="51"/>
  <c r="X40" i="51"/>
  <c r="Y40" i="51"/>
  <c r="Z40" i="51"/>
  <c r="AA40" i="51"/>
  <c r="AB40" i="51"/>
  <c r="AC40" i="51"/>
  <c r="AD40" i="51"/>
  <c r="AE40" i="51"/>
  <c r="AF40" i="51"/>
  <c r="AG40" i="51"/>
  <c r="AH40" i="51"/>
  <c r="AI40" i="51"/>
  <c r="AJ40" i="51"/>
  <c r="AK40" i="51"/>
  <c r="AL40" i="51"/>
  <c r="AM30" i="51"/>
  <c r="AM31" i="51"/>
  <c r="AM32" i="51"/>
  <c r="AM33" i="51"/>
  <c r="AM34" i="51"/>
  <c r="AM35" i="51"/>
  <c r="AM36" i="51"/>
  <c r="AM37" i="51"/>
  <c r="AM38" i="51"/>
  <c r="AM39" i="51"/>
  <c r="H14" i="34"/>
  <c r="H12" i="34"/>
  <c r="H10" i="34"/>
  <c r="H8" i="34"/>
  <c r="H14" i="33"/>
  <c r="H12" i="33"/>
  <c r="H10" i="33"/>
  <c r="H8" i="33"/>
  <c r="H14" i="37"/>
  <c r="H12" i="37"/>
  <c r="H10" i="37"/>
  <c r="H8" i="37"/>
  <c r="H14" i="35"/>
  <c r="H12" i="35"/>
  <c r="H10" i="35"/>
  <c r="H8" i="35"/>
  <c r="H14" i="36"/>
  <c r="H12" i="36"/>
  <c r="H10" i="36"/>
  <c r="H8" i="36"/>
  <c r="H14" i="40"/>
  <c r="H12" i="40"/>
  <c r="H10" i="40"/>
  <c r="H8" i="40"/>
  <c r="H14" i="39"/>
  <c r="H12" i="39"/>
  <c r="H10" i="39"/>
  <c r="H8" i="39"/>
  <c r="H14" i="38"/>
  <c r="H12" i="38"/>
  <c r="H10" i="38"/>
  <c r="H8" i="38"/>
  <c r="H14" i="31"/>
  <c r="H12" i="31"/>
  <c r="H10" i="31"/>
  <c r="H8" i="31"/>
  <c r="H14" i="32"/>
  <c r="H12" i="32"/>
  <c r="H10" i="32"/>
  <c r="H8" i="32"/>
  <c r="H14" i="30"/>
  <c r="H12" i="30"/>
  <c r="H10" i="30"/>
  <c r="H8" i="30"/>
  <c r="H10" i="21"/>
  <c r="H8" i="21"/>
  <c r="H12" i="21"/>
  <c r="H14" i="21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7" i="43"/>
  <c r="A6" i="43"/>
  <c r="A5" i="43"/>
  <c r="A4" i="43"/>
  <c r="A3" i="43"/>
  <c r="A2" i="43"/>
  <c r="D85" i="44"/>
  <c r="B85" i="44"/>
  <c r="A85" i="44"/>
  <c r="D84" i="44"/>
  <c r="B84" i="44"/>
  <c r="A84" i="44"/>
  <c r="D83" i="44"/>
  <c r="B83" i="44"/>
  <c r="A83" i="44"/>
  <c r="D82" i="44"/>
  <c r="B82" i="44"/>
  <c r="A82" i="44"/>
  <c r="D81" i="44"/>
  <c r="B81" i="44"/>
  <c r="A81" i="44"/>
  <c r="D80" i="44"/>
  <c r="B80" i="44"/>
  <c r="A80" i="44"/>
  <c r="D79" i="44"/>
  <c r="B79" i="44"/>
  <c r="A79" i="44"/>
  <c r="D78" i="44"/>
  <c r="B78" i="44"/>
  <c r="A78" i="44"/>
  <c r="D77" i="44"/>
  <c r="B77" i="44"/>
  <c r="A77" i="44"/>
  <c r="D76" i="44"/>
  <c r="B76" i="44"/>
  <c r="A76" i="44"/>
  <c r="D75" i="44"/>
  <c r="B75" i="44"/>
  <c r="A75" i="44"/>
  <c r="D74" i="44"/>
  <c r="B74" i="44"/>
  <c r="A74" i="44"/>
  <c r="D73" i="44"/>
  <c r="B73" i="44"/>
  <c r="A73" i="44"/>
  <c r="D72" i="44"/>
  <c r="B72" i="44"/>
  <c r="A72" i="44"/>
  <c r="D71" i="44"/>
  <c r="B71" i="44"/>
  <c r="A71" i="44"/>
  <c r="D70" i="44"/>
  <c r="B70" i="44"/>
  <c r="A70" i="44"/>
  <c r="D69" i="44"/>
  <c r="B69" i="44"/>
  <c r="A69" i="44"/>
  <c r="D68" i="44"/>
  <c r="B68" i="44"/>
  <c r="A68" i="44"/>
  <c r="D67" i="44"/>
  <c r="B67" i="44"/>
  <c r="A67" i="44"/>
  <c r="D66" i="44"/>
  <c r="B66" i="44"/>
  <c r="A66" i="44"/>
  <c r="D65" i="44"/>
  <c r="B65" i="44"/>
  <c r="A65" i="44"/>
  <c r="D64" i="44"/>
  <c r="B64" i="44"/>
  <c r="A64" i="44"/>
  <c r="D63" i="44"/>
  <c r="B63" i="44"/>
  <c r="A63" i="44"/>
  <c r="D62" i="44"/>
  <c r="B62" i="44"/>
  <c r="A62" i="44"/>
  <c r="D61" i="44"/>
  <c r="B61" i="44"/>
  <c r="A61" i="44"/>
  <c r="D60" i="44"/>
  <c r="B60" i="44"/>
  <c r="A60" i="44"/>
  <c r="D59" i="44"/>
  <c r="B59" i="44"/>
  <c r="A59" i="44"/>
  <c r="D58" i="44"/>
  <c r="B58" i="44"/>
  <c r="A58" i="44"/>
  <c r="D57" i="44"/>
  <c r="B57" i="44"/>
  <c r="A57" i="44"/>
  <c r="D56" i="44"/>
  <c r="B56" i="44"/>
  <c r="A56" i="44"/>
  <c r="D55" i="44"/>
  <c r="B55" i="44"/>
  <c r="A55" i="44"/>
  <c r="D54" i="44"/>
  <c r="B54" i="44"/>
  <c r="A54" i="44"/>
  <c r="D53" i="44"/>
  <c r="B53" i="44"/>
  <c r="A53" i="44"/>
  <c r="D52" i="44"/>
  <c r="B52" i="44"/>
  <c r="A52" i="44"/>
  <c r="D51" i="44"/>
  <c r="B51" i="44"/>
  <c r="A51" i="44"/>
  <c r="D50" i="44"/>
  <c r="B50" i="44"/>
  <c r="A50" i="44"/>
  <c r="D49" i="44"/>
  <c r="B49" i="44"/>
  <c r="A49" i="44"/>
  <c r="D48" i="44"/>
  <c r="B48" i="44"/>
  <c r="A48" i="44"/>
  <c r="D47" i="44"/>
  <c r="B47" i="44"/>
  <c r="A47" i="44"/>
  <c r="D46" i="44"/>
  <c r="B46" i="44"/>
  <c r="A46" i="44"/>
  <c r="D45" i="44"/>
  <c r="B45" i="44"/>
  <c r="A45" i="44"/>
  <c r="D44" i="44"/>
  <c r="B44" i="44"/>
  <c r="A44" i="44"/>
  <c r="D43" i="44"/>
  <c r="B43" i="44"/>
  <c r="A43" i="44"/>
  <c r="D42" i="44"/>
  <c r="B42" i="44"/>
  <c r="A42" i="44"/>
  <c r="D41" i="44"/>
  <c r="B41" i="44"/>
  <c r="A41" i="44"/>
  <c r="D40" i="44"/>
  <c r="B40" i="44"/>
  <c r="A40" i="44"/>
  <c r="D39" i="44"/>
  <c r="B39" i="44"/>
  <c r="A39" i="44"/>
  <c r="D38" i="44"/>
  <c r="B38" i="44"/>
  <c r="A38" i="44"/>
  <c r="D37" i="44"/>
  <c r="B37" i="44"/>
  <c r="A37" i="44"/>
  <c r="D36" i="44"/>
  <c r="B36" i="44"/>
  <c r="A36" i="44"/>
  <c r="D35" i="44"/>
  <c r="B35" i="44"/>
  <c r="A35" i="44"/>
  <c r="D34" i="44"/>
  <c r="B34" i="44"/>
  <c r="A34" i="44"/>
  <c r="D33" i="44"/>
  <c r="B33" i="44"/>
  <c r="A33" i="44"/>
  <c r="D32" i="44"/>
  <c r="B32" i="44"/>
  <c r="A32" i="44"/>
  <c r="D31" i="44"/>
  <c r="B31" i="44"/>
  <c r="A31" i="44"/>
  <c r="D30" i="44"/>
  <c r="B30" i="44"/>
  <c r="A30" i="44"/>
  <c r="D29" i="44"/>
  <c r="B29" i="44"/>
  <c r="A29" i="44"/>
  <c r="D28" i="44"/>
  <c r="B28" i="44"/>
  <c r="A28" i="44"/>
  <c r="D27" i="44"/>
  <c r="B27" i="44"/>
  <c r="A27" i="44"/>
  <c r="D26" i="44"/>
  <c r="B26" i="44"/>
  <c r="A26" i="44"/>
  <c r="D25" i="44"/>
  <c r="B25" i="44"/>
  <c r="A25" i="44"/>
  <c r="D24" i="44"/>
  <c r="B24" i="44"/>
  <c r="A24" i="44"/>
  <c r="D23" i="44"/>
  <c r="B23" i="44"/>
  <c r="A23" i="44"/>
  <c r="D22" i="44"/>
  <c r="B22" i="44"/>
  <c r="A22" i="44"/>
  <c r="D21" i="44"/>
  <c r="B21" i="44"/>
  <c r="A21" i="44"/>
  <c r="D20" i="44"/>
  <c r="B20" i="44"/>
  <c r="A20" i="44"/>
  <c r="D19" i="44"/>
  <c r="B19" i="44"/>
  <c r="A19" i="44"/>
  <c r="D18" i="44"/>
  <c r="B18" i="44"/>
  <c r="A18" i="44"/>
  <c r="D17" i="44"/>
  <c r="B17" i="44"/>
  <c r="A17" i="44"/>
  <c r="D16" i="44"/>
  <c r="B16" i="44"/>
  <c r="A16" i="44"/>
  <c r="B15" i="44"/>
  <c r="A15" i="44"/>
  <c r="D7" i="44"/>
  <c r="D14" i="44"/>
  <c r="B14" i="44"/>
  <c r="A14" i="44"/>
  <c r="D6" i="44"/>
  <c r="D13" i="44"/>
  <c r="B13" i="44"/>
  <c r="A13" i="44"/>
  <c r="B12" i="44"/>
  <c r="A12" i="44"/>
  <c r="D11" i="44"/>
  <c r="B11" i="44"/>
  <c r="A11" i="44"/>
  <c r="D10" i="44"/>
  <c r="B10" i="44"/>
  <c r="A10" i="44"/>
  <c r="D9" i="44"/>
  <c r="B9" i="44"/>
  <c r="A9" i="44"/>
  <c r="B8" i="44"/>
  <c r="A8" i="44"/>
  <c r="B7" i="44"/>
  <c r="A7" i="44"/>
  <c r="B6" i="44"/>
  <c r="A6" i="44"/>
  <c r="B5" i="44"/>
  <c r="A5" i="44"/>
  <c r="D4" i="44"/>
  <c r="B4" i="44"/>
  <c r="A4" i="44"/>
  <c r="D3" i="44"/>
  <c r="B3" i="44"/>
  <c r="A3" i="44"/>
  <c r="D2" i="44"/>
  <c r="B2" i="44"/>
  <c r="A2" i="44"/>
  <c r="B121" i="43"/>
  <c r="B120" i="43"/>
  <c r="B119" i="43"/>
  <c r="B118" i="43"/>
  <c r="B117" i="43"/>
  <c r="B116" i="43"/>
  <c r="B115" i="43"/>
  <c r="B114" i="43"/>
  <c r="B113" i="43"/>
  <c r="B112" i="43"/>
  <c r="D111" i="43"/>
  <c r="E111" i="43" s="1"/>
  <c r="B111" i="43"/>
  <c r="D110" i="43"/>
  <c r="E110" i="43" s="1"/>
  <c r="B110" i="43"/>
  <c r="D109" i="43"/>
  <c r="E109" i="43" s="1"/>
  <c r="B109" i="43"/>
  <c r="D108" i="43"/>
  <c r="E108" i="43" s="1"/>
  <c r="B108" i="43"/>
  <c r="D107" i="43"/>
  <c r="E107" i="43" s="1"/>
  <c r="B107" i="43"/>
  <c r="D106" i="43"/>
  <c r="E106" i="43" s="1"/>
  <c r="B106" i="43"/>
  <c r="D105" i="43"/>
  <c r="E105" i="43" s="1"/>
  <c r="B105" i="43"/>
  <c r="D104" i="43"/>
  <c r="E104" i="43" s="1"/>
  <c r="B104" i="43"/>
  <c r="D103" i="43"/>
  <c r="E103" i="43" s="1"/>
  <c r="B103" i="43"/>
  <c r="D102" i="43"/>
  <c r="E102" i="43" s="1"/>
  <c r="B102" i="43"/>
  <c r="D101" i="43"/>
  <c r="E101" i="43" s="1"/>
  <c r="B101" i="43"/>
  <c r="D100" i="43"/>
  <c r="E100" i="43" s="1"/>
  <c r="B100" i="43"/>
  <c r="D99" i="43"/>
  <c r="E99" i="43" s="1"/>
  <c r="B99" i="43"/>
  <c r="D98" i="43"/>
  <c r="E98" i="43" s="1"/>
  <c r="B98" i="43"/>
  <c r="D97" i="43"/>
  <c r="E97" i="43" s="1"/>
  <c r="B97" i="43"/>
  <c r="D96" i="43"/>
  <c r="E96" i="43" s="1"/>
  <c r="B96" i="43"/>
  <c r="D95" i="43"/>
  <c r="E95" i="43" s="1"/>
  <c r="B95" i="43"/>
  <c r="D94" i="43"/>
  <c r="E94" i="43" s="1"/>
  <c r="B94" i="43"/>
  <c r="D93" i="43"/>
  <c r="E93" i="43" s="1"/>
  <c r="B93" i="43"/>
  <c r="D92" i="43"/>
  <c r="E92" i="43" s="1"/>
  <c r="B92" i="43"/>
  <c r="D91" i="43"/>
  <c r="E91" i="43" s="1"/>
  <c r="B91" i="43"/>
  <c r="D90" i="43"/>
  <c r="E90" i="43" s="1"/>
  <c r="B90" i="43"/>
  <c r="D89" i="43"/>
  <c r="E89" i="43" s="1"/>
  <c r="B89" i="43"/>
  <c r="D88" i="43"/>
  <c r="E88" i="43" s="1"/>
  <c r="B88" i="43"/>
  <c r="D87" i="43"/>
  <c r="E87" i="43" s="1"/>
  <c r="B87" i="43"/>
  <c r="D86" i="43"/>
  <c r="E86" i="43" s="1"/>
  <c r="B86" i="43"/>
  <c r="D85" i="43"/>
  <c r="E85" i="43" s="1"/>
  <c r="B85" i="43"/>
  <c r="D84" i="43"/>
  <c r="E84" i="43" s="1"/>
  <c r="B84" i="43"/>
  <c r="D83" i="43"/>
  <c r="E83" i="43" s="1"/>
  <c r="B83" i="43"/>
  <c r="D82" i="43"/>
  <c r="E82" i="43" s="1"/>
  <c r="B82" i="43"/>
  <c r="D81" i="43"/>
  <c r="E81" i="43" s="1"/>
  <c r="B81" i="43"/>
  <c r="D80" i="43"/>
  <c r="E80" i="43" s="1"/>
  <c r="B80" i="43"/>
  <c r="D79" i="43"/>
  <c r="E79" i="43" s="1"/>
  <c r="B79" i="43"/>
  <c r="D78" i="43"/>
  <c r="E78" i="43" s="1"/>
  <c r="B78" i="43"/>
  <c r="D77" i="43"/>
  <c r="E77" i="43" s="1"/>
  <c r="B77" i="43"/>
  <c r="D76" i="43"/>
  <c r="E76" i="43" s="1"/>
  <c r="B76" i="43"/>
  <c r="D75" i="43"/>
  <c r="E75" i="43" s="1"/>
  <c r="B75" i="43"/>
  <c r="D74" i="43"/>
  <c r="E74" i="43" s="1"/>
  <c r="B74" i="43"/>
  <c r="D73" i="43"/>
  <c r="E73" i="43" s="1"/>
  <c r="B73" i="43"/>
  <c r="D72" i="43"/>
  <c r="E72" i="43" s="1"/>
  <c r="B72" i="43"/>
  <c r="D71" i="43"/>
  <c r="E71" i="43" s="1"/>
  <c r="B71" i="43"/>
  <c r="D70" i="43"/>
  <c r="E70" i="43" s="1"/>
  <c r="B70" i="43"/>
  <c r="D69" i="43"/>
  <c r="E69" i="43" s="1"/>
  <c r="B69" i="43"/>
  <c r="D68" i="43"/>
  <c r="E68" i="43" s="1"/>
  <c r="B68" i="43"/>
  <c r="D67" i="43"/>
  <c r="E67" i="43" s="1"/>
  <c r="B67" i="43"/>
  <c r="D66" i="43"/>
  <c r="E66" i="43" s="1"/>
  <c r="B66" i="43"/>
  <c r="D65" i="43"/>
  <c r="E65" i="43" s="1"/>
  <c r="B65" i="43"/>
  <c r="D64" i="43"/>
  <c r="E64" i="43" s="1"/>
  <c r="B64" i="43"/>
  <c r="D63" i="43"/>
  <c r="E63" i="43" s="1"/>
  <c r="B63" i="43"/>
  <c r="D62" i="43"/>
  <c r="E62" i="43" s="1"/>
  <c r="B62" i="43"/>
  <c r="D61" i="43"/>
  <c r="E61" i="43" s="1"/>
  <c r="B61" i="43"/>
  <c r="D60" i="43"/>
  <c r="E60" i="43" s="1"/>
  <c r="B60" i="43"/>
  <c r="D59" i="43"/>
  <c r="E59" i="43" s="1"/>
  <c r="B59" i="43"/>
  <c r="D58" i="43"/>
  <c r="E58" i="43" s="1"/>
  <c r="B58" i="43"/>
  <c r="D57" i="43"/>
  <c r="E57" i="43" s="1"/>
  <c r="B57" i="43"/>
  <c r="D56" i="43"/>
  <c r="E56" i="43" s="1"/>
  <c r="B56" i="43"/>
  <c r="D55" i="43"/>
  <c r="E55" i="43" s="1"/>
  <c r="B55" i="43"/>
  <c r="D54" i="43"/>
  <c r="E54" i="43" s="1"/>
  <c r="B54" i="43"/>
  <c r="D53" i="43"/>
  <c r="E53" i="43" s="1"/>
  <c r="B53" i="43"/>
  <c r="D52" i="43"/>
  <c r="E52" i="43" s="1"/>
  <c r="B52" i="43"/>
  <c r="D51" i="43"/>
  <c r="E51" i="43" s="1"/>
  <c r="B51" i="43"/>
  <c r="D50" i="43"/>
  <c r="E50" i="43" s="1"/>
  <c r="B50" i="43"/>
  <c r="D49" i="43"/>
  <c r="E49" i="43" s="1"/>
  <c r="B49" i="43"/>
  <c r="D48" i="43"/>
  <c r="E48" i="43" s="1"/>
  <c r="B48" i="43"/>
  <c r="D47" i="43"/>
  <c r="E47" i="43" s="1"/>
  <c r="B47" i="43"/>
  <c r="D46" i="43"/>
  <c r="E46" i="43" s="1"/>
  <c r="B46" i="43"/>
  <c r="D45" i="43"/>
  <c r="E45" i="43" s="1"/>
  <c r="B45" i="43"/>
  <c r="D44" i="43"/>
  <c r="E44" i="43" s="1"/>
  <c r="B44" i="43"/>
  <c r="D43" i="43"/>
  <c r="E43" i="43" s="1"/>
  <c r="B43" i="43"/>
  <c r="D42" i="43"/>
  <c r="E42" i="43" s="1"/>
  <c r="B42" i="43"/>
  <c r="B41" i="43"/>
  <c r="B40" i="43"/>
  <c r="B39" i="43"/>
  <c r="D38" i="43"/>
  <c r="E38" i="43" s="1"/>
  <c r="B38" i="43"/>
  <c r="D37" i="43"/>
  <c r="E37" i="43" s="1"/>
  <c r="B37" i="43"/>
  <c r="D36" i="43"/>
  <c r="E36" i="43" s="1"/>
  <c r="B36" i="43"/>
  <c r="D35" i="43"/>
  <c r="E35" i="43" s="1"/>
  <c r="B35" i="43"/>
  <c r="D34" i="43"/>
  <c r="E34" i="43" s="1"/>
  <c r="B34" i="43"/>
  <c r="D33" i="43"/>
  <c r="E33" i="43" s="1"/>
  <c r="B33" i="43"/>
  <c r="D32" i="43"/>
  <c r="E32" i="43" s="1"/>
  <c r="B32" i="43"/>
  <c r="D31" i="43"/>
  <c r="E31" i="43" s="1"/>
  <c r="D30" i="43"/>
  <c r="E30" i="43" s="1"/>
  <c r="D29" i="43"/>
  <c r="E29" i="43" s="1"/>
  <c r="D28" i="43"/>
  <c r="E28" i="43" s="1"/>
  <c r="D27" i="43"/>
  <c r="E27" i="43" s="1"/>
  <c r="D26" i="43"/>
  <c r="E26" i="43" s="1"/>
  <c r="D25" i="43"/>
  <c r="E25" i="43" s="1"/>
  <c r="D24" i="43"/>
  <c r="E24" i="43" s="1"/>
  <c r="D23" i="43"/>
  <c r="E23" i="43" s="1"/>
  <c r="D22" i="43"/>
  <c r="E22" i="43" s="1"/>
  <c r="B21" i="43"/>
  <c r="B20" i="43"/>
  <c r="B19" i="43"/>
  <c r="B18" i="43"/>
  <c r="B17" i="43"/>
  <c r="B16" i="43"/>
  <c r="B15" i="43"/>
  <c r="B14" i="43"/>
  <c r="B13" i="43"/>
  <c r="B12" i="43"/>
  <c r="B31" i="43"/>
  <c r="B30" i="43"/>
  <c r="B29" i="43"/>
  <c r="B28" i="43"/>
  <c r="B27" i="43"/>
  <c r="B26" i="43"/>
  <c r="B25" i="43"/>
  <c r="B24" i="43"/>
  <c r="B23" i="43"/>
  <c r="B22" i="43"/>
  <c r="D21" i="43"/>
  <c r="E21" i="43" s="1"/>
  <c r="D20" i="43"/>
  <c r="E20" i="43" s="1"/>
  <c r="D19" i="43"/>
  <c r="E19" i="43" s="1"/>
  <c r="D18" i="43"/>
  <c r="E18" i="43" s="1"/>
  <c r="D17" i="43"/>
  <c r="E17" i="43" s="1"/>
  <c r="D16" i="43"/>
  <c r="E16" i="43" s="1"/>
  <c r="D15" i="43"/>
  <c r="E15" i="43" s="1"/>
  <c r="D14" i="43"/>
  <c r="E14" i="43" s="1"/>
  <c r="D13" i="43"/>
  <c r="E13" i="43" s="1"/>
  <c r="D12" i="43"/>
  <c r="E12" i="43" s="1"/>
  <c r="D9" i="43"/>
  <c r="E9" i="43" s="1"/>
  <c r="D8" i="43"/>
  <c r="E8" i="43" s="1"/>
  <c r="D7" i="43"/>
  <c r="E7" i="43" s="1"/>
  <c r="D6" i="43"/>
  <c r="E6" i="43" s="1"/>
  <c r="D5" i="43"/>
  <c r="E5" i="43" s="1"/>
  <c r="D4" i="43"/>
  <c r="E4" i="43" s="1"/>
  <c r="D3" i="43"/>
  <c r="E3" i="43" s="1"/>
  <c r="D2" i="43"/>
  <c r="E2" i="43" s="1"/>
  <c r="B11" i="43"/>
  <c r="B10" i="43"/>
  <c r="B9" i="43"/>
  <c r="B8" i="43"/>
  <c r="B7" i="43"/>
  <c r="B6" i="43"/>
  <c r="B5" i="43"/>
  <c r="B4" i="43"/>
  <c r="B3" i="43"/>
  <c r="B2" i="43"/>
  <c r="D39" i="43"/>
  <c r="E39" i="43" s="1"/>
  <c r="D10" i="43"/>
  <c r="E10" i="43" s="1"/>
  <c r="D40" i="43"/>
  <c r="E40" i="43" s="1"/>
  <c r="D11" i="43"/>
  <c r="E11" i="43" s="1"/>
  <c r="D41" i="43"/>
  <c r="E41" i="43" s="1"/>
  <c r="D8" i="44"/>
  <c r="D5" i="44"/>
  <c r="AM40" i="51" l="1"/>
  <c r="C2" i="43"/>
  <c r="C8" i="44"/>
  <c r="C3" i="43"/>
  <c r="C11" i="43"/>
  <c r="C6" i="44"/>
  <c r="C4" i="44"/>
  <c r="C6" i="43"/>
  <c r="C8" i="43"/>
  <c r="C10" i="43"/>
  <c r="C4" i="43"/>
  <c r="C5" i="43"/>
  <c r="C2" i="44"/>
  <c r="C7" i="43"/>
  <c r="C7" i="44"/>
  <c r="C9" i="43"/>
  <c r="C3" i="44"/>
  <c r="C5" i="44"/>
  <c r="D15" i="44"/>
  <c r="D12" i="44"/>
  <c r="C23" i="43" l="1"/>
  <c r="C27" i="43"/>
  <c r="C16" i="44"/>
  <c r="C17" i="44"/>
  <c r="C20" i="44"/>
  <c r="C26" i="43"/>
  <c r="C28" i="43"/>
  <c r="C31" i="43"/>
  <c r="C29" i="43"/>
  <c r="C30" i="43"/>
  <c r="C19" i="44"/>
  <c r="C22" i="43"/>
  <c r="C24" i="43"/>
  <c r="C22" i="44"/>
  <c r="C18" i="44"/>
  <c r="C21" i="44"/>
  <c r="C25" i="43"/>
  <c r="C38" i="43" l="1"/>
  <c r="C34" i="43"/>
  <c r="C28" i="44"/>
  <c r="C24" i="44"/>
  <c r="C41" i="43"/>
  <c r="C33" i="43"/>
  <c r="C27" i="44"/>
  <c r="C23" i="44"/>
  <c r="C40" i="43"/>
  <c r="C35" i="43"/>
  <c r="C25" i="44"/>
  <c r="C37" i="43"/>
  <c r="C29" i="44"/>
  <c r="C39" i="43"/>
  <c r="C36" i="43"/>
  <c r="C32" i="43"/>
  <c r="C26" i="44"/>
  <c r="C35" i="44" l="1"/>
  <c r="C31" i="44"/>
  <c r="C49" i="43"/>
  <c r="C45" i="43"/>
  <c r="C34" i="44"/>
  <c r="C30" i="44"/>
  <c r="C44" i="43"/>
  <c r="C33" i="44"/>
  <c r="C51" i="43"/>
  <c r="C47" i="43"/>
  <c r="C43" i="43"/>
  <c r="C36" i="44"/>
  <c r="C32" i="44"/>
  <c r="C50" i="43"/>
  <c r="C46" i="43"/>
  <c r="C42" i="43"/>
  <c r="C48" i="43"/>
  <c r="C41" i="44" l="1"/>
  <c r="C37" i="44"/>
  <c r="C56" i="43"/>
  <c r="C57" i="43"/>
  <c r="C58" i="43"/>
  <c r="C40" i="44"/>
  <c r="C59" i="43"/>
  <c r="C55" i="43"/>
  <c r="C53" i="43"/>
  <c r="C43" i="44"/>
  <c r="C39" i="44"/>
  <c r="C60" i="43"/>
  <c r="C54" i="43"/>
  <c r="C42" i="44"/>
  <c r="C38" i="44"/>
  <c r="C61" i="43"/>
  <c r="C52" i="43"/>
  <c r="C49" i="44" l="1"/>
  <c r="C45" i="44"/>
  <c r="C68" i="43"/>
  <c r="C64" i="43"/>
  <c r="C48" i="44"/>
  <c r="C67" i="43"/>
  <c r="C47" i="44"/>
  <c r="C70" i="43"/>
  <c r="C66" i="43"/>
  <c r="C62" i="43"/>
  <c r="C50" i="44"/>
  <c r="C46" i="44"/>
  <c r="C69" i="43"/>
  <c r="C65" i="43"/>
  <c r="C71" i="43"/>
  <c r="C44" i="44"/>
  <c r="C63" i="43"/>
  <c r="C80" i="43" l="1"/>
  <c r="C76" i="43"/>
  <c r="C72" i="43"/>
  <c r="C54" i="44"/>
  <c r="C79" i="43"/>
  <c r="C75" i="43"/>
  <c r="C53" i="44"/>
  <c r="C78" i="43"/>
  <c r="C74" i="43"/>
  <c r="C56" i="44"/>
  <c r="C52" i="44"/>
  <c r="C81" i="43"/>
  <c r="C77" i="43"/>
  <c r="C73" i="43"/>
  <c r="C55" i="44"/>
  <c r="C51" i="44"/>
  <c r="C57" i="44"/>
  <c r="C63" i="44" l="1"/>
  <c r="C59" i="44"/>
  <c r="C89" i="43"/>
  <c r="C84" i="43"/>
  <c r="C62" i="44"/>
  <c r="C58" i="44"/>
  <c r="C88" i="43"/>
  <c r="C61" i="44"/>
  <c r="C91" i="43"/>
  <c r="C87" i="43"/>
  <c r="C83" i="43"/>
  <c r="C64" i="44"/>
  <c r="C60" i="44"/>
  <c r="C90" i="43"/>
  <c r="C86" i="43"/>
  <c r="C82" i="43"/>
  <c r="C85" i="43"/>
  <c r="C68" i="44" l="1"/>
  <c r="C101" i="43"/>
  <c r="C97" i="43"/>
  <c r="C93" i="43"/>
  <c r="C71" i="44"/>
  <c r="C100" i="43"/>
  <c r="C92" i="43"/>
  <c r="C70" i="44"/>
  <c r="C66" i="44"/>
  <c r="C99" i="43"/>
  <c r="C95" i="43"/>
  <c r="C69" i="44"/>
  <c r="C65" i="44"/>
  <c r="C98" i="43"/>
  <c r="C94" i="43"/>
  <c r="C67" i="44"/>
  <c r="C96" i="43"/>
  <c r="C108" i="43" l="1"/>
  <c r="C107" i="43"/>
  <c r="C75" i="44"/>
  <c r="C110" i="43"/>
  <c r="C106" i="43"/>
  <c r="C102" i="43"/>
  <c r="C78" i="44"/>
  <c r="C74" i="44"/>
  <c r="C109" i="43"/>
  <c r="C105" i="43"/>
  <c r="C111" i="43"/>
  <c r="C77" i="44"/>
  <c r="C73" i="44"/>
  <c r="C104" i="43"/>
  <c r="C76" i="44"/>
  <c r="C72" i="44"/>
  <c r="C103" i="43"/>
  <c r="C82" i="44" l="1"/>
  <c r="C113" i="43"/>
  <c r="C115" i="43"/>
  <c r="C85" i="44"/>
  <c r="C80" i="44"/>
  <c r="C118" i="43"/>
  <c r="C121" i="43"/>
  <c r="C114" i="43"/>
  <c r="C81" i="44"/>
  <c r="C83" i="44"/>
  <c r="C120" i="43"/>
  <c r="C117" i="43"/>
  <c r="C119" i="43"/>
  <c r="C112" i="43"/>
  <c r="C116" i="43"/>
  <c r="C84" i="44"/>
  <c r="C79" i="44"/>
  <c r="C21" i="43"/>
  <c r="C20" i="43"/>
  <c r="C13" i="43"/>
  <c r="C16" i="43"/>
  <c r="C18" i="43"/>
  <c r="C15" i="43"/>
  <c r="C13" i="44"/>
  <c r="C9" i="44"/>
  <c r="C10" i="44"/>
  <c r="C12" i="43"/>
  <c r="C17" i="43"/>
  <c r="C11" i="44"/>
  <c r="C15" i="44"/>
  <c r="C19" i="43"/>
  <c r="C14" i="43"/>
  <c r="C12" i="44"/>
  <c r="C14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24" authorId="0" shapeId="0" xr:uid="{D8CE290B-B4CB-4317-9016-A987EC363B9B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<sst xmlns="http://schemas.openxmlformats.org/spreadsheetml/2006/main" count="682" uniqueCount="96">
  <si>
    <t>Instruction and example</t>
  </si>
  <si>
    <r>
      <t xml:space="preserve">Enter data in             cell on sheet </t>
    </r>
    <r>
      <rPr>
        <i/>
        <sz val="14"/>
        <rFont val="Calibri"/>
        <family val="2"/>
      </rPr>
      <t>Summary annual time.</t>
    </r>
  </si>
  <si>
    <r>
      <t xml:space="preserve">On the sheet for single months, enter acronym, work package and number of hours in areas marked with an 
ellipse in example, </t>
    </r>
    <r>
      <rPr>
        <i/>
        <sz val="14"/>
        <rFont val="Calibri"/>
        <family val="2"/>
      </rPr>
      <t>Other activities and absence is optional</t>
    </r>
    <r>
      <rPr>
        <sz val="14"/>
        <rFont val="Calibri"/>
        <family val="2"/>
      </rPr>
      <t>:</t>
    </r>
  </si>
  <si>
    <t>Timesheet, Lund University
- H2020 framework</t>
  </si>
  <si>
    <t>Employee:</t>
  </si>
  <si>
    <t>Typ of personnel:</t>
  </si>
  <si>
    <t>Beneficiary:</t>
  </si>
  <si>
    <t>Acronym:</t>
  </si>
  <si>
    <t>Month/Year:</t>
  </si>
  <si>
    <t>Acronym</t>
  </si>
  <si>
    <t>Work 
package</t>
  </si>
  <si>
    <t>Total</t>
  </si>
  <si>
    <t>ABC</t>
  </si>
  <si>
    <t>BCD</t>
  </si>
  <si>
    <t xml:space="preserve">Total hour project  </t>
  </si>
  <si>
    <t>Optional</t>
  </si>
  <si>
    <t>Other activities 
and absence</t>
  </si>
  <si>
    <t>Other EU-funded activities</t>
  </si>
  <si>
    <t>Other activities (Teaching/Research etc)</t>
  </si>
  <si>
    <t>Weekend</t>
  </si>
  <si>
    <t>Sick leave</t>
  </si>
  <si>
    <t>Public holidays</t>
  </si>
  <si>
    <t>Annual holidays</t>
  </si>
  <si>
    <t>Other absence</t>
  </si>
  <si>
    <t xml:space="preserve">Non project related activity  </t>
  </si>
  <si>
    <t>Signature (employee)</t>
  </si>
  <si>
    <t>Approved (supervisor)</t>
  </si>
  <si>
    <t>Date</t>
  </si>
  <si>
    <t xml:space="preserve"> </t>
  </si>
  <si>
    <t xml:space="preserve">Timesheet </t>
  </si>
  <si>
    <t>Acronym A</t>
  </si>
  <si>
    <t>Researcher</t>
  </si>
  <si>
    <t>Senior Staff</t>
  </si>
  <si>
    <t>Project number:</t>
  </si>
  <si>
    <t>XXXXXXX</t>
  </si>
  <si>
    <t>Lund University</t>
  </si>
  <si>
    <t>Period</t>
  </si>
  <si>
    <t>-</t>
  </si>
  <si>
    <t xml:space="preserve">  -  Workpackage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</si>
  <si>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</si>
  <si>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</si>
  <si>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</si>
  <si>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</si>
  <si>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</si>
  <si>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</si>
  <si>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</si>
  <si>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</si>
  <si>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</si>
  <si>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</si>
  <si>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</si>
  <si>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</si>
  <si>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Total </t>
  </si>
  <si>
    <t>Summa av Hour</t>
  </si>
  <si>
    <t>Kolumnetiketter</t>
  </si>
  <si>
    <t>maj</t>
  </si>
  <si>
    <t>okt</t>
  </si>
  <si>
    <t>Totalsumma</t>
  </si>
  <si>
    <t>Radetiketter</t>
  </si>
  <si>
    <t/>
  </si>
  <si>
    <t>Principal Investigator</t>
  </si>
  <si>
    <t>Post Doctorate</t>
  </si>
  <si>
    <t>Students</t>
  </si>
  <si>
    <t>Other</t>
  </si>
  <si>
    <t>Other Activities</t>
  </si>
  <si>
    <t>OM LÖNEBERÄKNING HORIZON 2020</t>
  </si>
  <si>
    <t>Bara lön för tid som faktiskt har lagts på projektet kan rapporteras</t>
  </si>
  <si>
    <t>Timkostnad = Årlig lön / årliga produktiva timmar</t>
  </si>
  <si>
    <t xml:space="preserve">Årliga produktiva timmar godkänd schablon Horizon 2020: </t>
  </si>
  <si>
    <t>Årlig lön från primula, OBS! avslutade bokföringsår</t>
  </si>
  <si>
    <t>Godkänd lön: Timmar arbetade på projektet * Godkänd timkostnad</t>
  </si>
  <si>
    <t>Short description of the activities carried out in the month on H2020 action and WP:</t>
  </si>
  <si>
    <t>Optional: Short description of the activities carried out in the month on H2020 action and WP:</t>
  </si>
  <si>
    <t>Optional - Short description of the activities carried out in the month on H2020 action and WP:</t>
  </si>
  <si>
    <t>Month</t>
  </si>
  <si>
    <t>Hour</t>
  </si>
  <si>
    <t>BRC</t>
  </si>
  <si>
    <t>CRC</t>
  </si>
  <si>
    <t>RIA</t>
  </si>
  <si>
    <t>abb</t>
  </si>
  <si>
    <t>MFF</t>
  </si>
  <si>
    <t>DDF</t>
  </si>
  <si>
    <t>Total (hours)</t>
  </si>
  <si>
    <t>Parental leave</t>
  </si>
  <si>
    <t>Hours</t>
  </si>
  <si>
    <t xml:space="preserve">Total productive hours  </t>
  </si>
  <si>
    <t>Total absence (hours)</t>
  </si>
  <si>
    <t>Days</t>
  </si>
  <si>
    <t xml:space="preserve">Total productive days  </t>
  </si>
  <si>
    <t>Total absence (days)</t>
  </si>
  <si>
    <t>Total (days)</t>
  </si>
  <si>
    <t xml:space="preserve">Total days project  </t>
  </si>
  <si>
    <t>Summa av Days</t>
  </si>
  <si>
    <t>Vacation</t>
  </si>
  <si>
    <t>Timesheet, Lund University
- H2020 and Horizon Europe</t>
  </si>
  <si>
    <t>HEU Annotated Model Grant Agreement: https://ec.europa.eu/info/funding-tenders/opportunities/docs/2021-2027/common/guidance/aga_en.pdf</t>
  </si>
  <si>
    <t>H2020 Annotated Model Grant Agreement: https://ec.europa.eu/research/participants/data/ref/h2020/grants_manual/amga/h2020-amga_en.pdf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</si>
</sst>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"/>
    <numFmt numFmtId="165" formatCode="[$-409]mmmm/yy;@"/>
    <numFmt numFmtId="166" formatCode="_-* #,##0.00\ [$€-1]_-;\-* #,##0.00\ [$€-1]_-;_-* &quot;-&quot;??\ [$€-1]_-"/>
    <numFmt numFmtId="167" formatCode="yyyy/mm/dd;@"/>
    <numFmt numFmtId="168" formatCode="hh:mm;@"/>
    <numFmt numFmtId="169" formatCode="dd/mm/yyyy;@"/>
    <numFmt numFmtId="170" formatCode="h:mm;@"/>
    <numFmt numFmtId="171" formatCode="[$-409]mmm/yy;@"/>
  </numFmts>
  <fonts count="25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b/>
      <sz val="18"/>
      <name val="Calibri"/>
      <family val="2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sz val="1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  <fill>
      <patternFill patternType="gray0625">
        <bgColor theme="2"/>
      </patternFill>
    </fill>
    <fill>
      <patternFill patternType="gray0625">
        <bgColor theme="2" tint="-9.9978637043366805E-2"/>
      </patternFill>
    </fill>
    <fill>
      <patternFill patternType="gray0625">
        <bgColor theme="3" tint="0.79998168889431442"/>
      </patternFill>
    </fill>
    <fill>
      <patternFill patternType="gray0625">
        <bgColor theme="4" tint="0.79998168889431442"/>
      </patternFill>
    </fill>
    <fill>
      <patternFill patternType="darkUp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darkUp">
        <bgColor theme="0" tint="-0.14999847407452621"/>
      </patternFill>
    </fill>
    <fill>
      <patternFill patternType="darkUp">
        <bgColor theme="0" tint="-4.9989318521683403E-2"/>
      </patternFill>
    </fill>
    <fill>
      <patternFill patternType="darkUp">
        <bgColor theme="2"/>
      </patternFill>
    </fill>
    <fill>
      <patternFill patternType="darkUp">
        <bgColor theme="2" tint="-9.9978637043366805E-2"/>
      </patternFill>
    </fill>
    <fill>
      <patternFill patternType="darkUp">
        <bgColor theme="3" tint="0.79998168889431442"/>
      </patternFill>
    </fill>
    <fill>
      <patternFill patternType="darkUp"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28">
    <xf numFmtId="0" fontId="0" fillId="0" borderId="0" xfId="0"/>
    <xf numFmtId="0" fontId="0" fillId="4" borderId="0" xfId="0" applyFill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5" borderId="0" xfId="0" applyFill="1"/>
    <xf numFmtId="0" fontId="0" fillId="4" borderId="20" xfId="0" applyFill="1" applyBorder="1"/>
    <xf numFmtId="0" fontId="0" fillId="4" borderId="29" xfId="0" applyFill="1" applyBorder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5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left"/>
      <protection locked="0"/>
    </xf>
    <xf numFmtId="165" fontId="5" fillId="4" borderId="0" xfId="0" applyNumberFormat="1" applyFont="1" applyFill="1"/>
    <xf numFmtId="0" fontId="8" fillId="4" borderId="0" xfId="0" applyFont="1" applyFill="1"/>
    <xf numFmtId="0" fontId="9" fillId="4" borderId="0" xfId="0" applyFont="1" applyFill="1"/>
    <xf numFmtId="0" fontId="5" fillId="4" borderId="20" xfId="0" applyFont="1" applyFill="1" applyBorder="1"/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/>
    <xf numFmtId="0" fontId="5" fillId="4" borderId="0" xfId="0" applyFont="1" applyFill="1" applyAlignment="1">
      <alignment horizontal="left" vertical="top" wrapText="1"/>
    </xf>
    <xf numFmtId="0" fontId="5" fillId="4" borderId="6" xfId="0" applyFont="1" applyFill="1" applyBorder="1"/>
    <xf numFmtId="0" fontId="5" fillId="5" borderId="0" xfId="0" applyFont="1" applyFill="1"/>
    <xf numFmtId="0" fontId="4" fillId="4" borderId="0" xfId="0" applyFont="1" applyFill="1" applyAlignment="1">
      <alignment vertical="top"/>
    </xf>
    <xf numFmtId="0" fontId="7" fillId="4" borderId="0" xfId="0" applyFont="1" applyFill="1" applyAlignment="1">
      <alignment horizontal="left"/>
    </xf>
    <xf numFmtId="0" fontId="5" fillId="4" borderId="27" xfId="0" applyFont="1" applyFill="1" applyBorder="1"/>
    <xf numFmtId="0" fontId="5" fillId="4" borderId="30" xfId="0" applyFont="1" applyFill="1" applyBorder="1"/>
    <xf numFmtId="0" fontId="5" fillId="4" borderId="25" xfId="0" applyFont="1" applyFill="1" applyBorder="1"/>
    <xf numFmtId="0" fontId="5" fillId="4" borderId="29" xfId="0" applyFont="1" applyFill="1" applyBorder="1"/>
    <xf numFmtId="0" fontId="10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14" fontId="5" fillId="4" borderId="0" xfId="0" applyNumberFormat="1" applyFont="1" applyFill="1"/>
    <xf numFmtId="0" fontId="5" fillId="4" borderId="0" xfId="0" applyFont="1" applyFill="1" applyAlignment="1">
      <alignment horizontal="right"/>
    </xf>
    <xf numFmtId="0" fontId="11" fillId="4" borderId="0" xfId="0" applyFont="1" applyFill="1" applyProtection="1">
      <protection locked="0"/>
    </xf>
    <xf numFmtId="0" fontId="11" fillId="4" borderId="0" xfId="0" applyFont="1" applyFill="1"/>
    <xf numFmtId="0" fontId="12" fillId="4" borderId="0" xfId="0" applyFont="1" applyFill="1"/>
    <xf numFmtId="14" fontId="12" fillId="4" borderId="0" xfId="0" applyNumberFormat="1" applyFont="1" applyFill="1"/>
    <xf numFmtId="14" fontId="11" fillId="4" borderId="0" xfId="0" applyNumberFormat="1" applyFont="1" applyFill="1" applyAlignment="1">
      <alignment horizontal="center" vertical="center"/>
    </xf>
    <xf numFmtId="169" fontId="11" fillId="4" borderId="0" xfId="0" applyNumberFormat="1" applyFont="1" applyFill="1" applyAlignment="1" applyProtection="1">
      <alignment horizontal="left" vertical="center"/>
      <protection locked="0"/>
    </xf>
    <xf numFmtId="0" fontId="5" fillId="4" borderId="30" xfId="0" applyFont="1" applyFill="1" applyBorder="1" applyAlignment="1">
      <alignment horizontal="right"/>
    </xf>
    <xf numFmtId="2" fontId="5" fillId="4" borderId="29" xfId="0" applyNumberFormat="1" applyFont="1" applyFill="1" applyBorder="1"/>
    <xf numFmtId="0" fontId="13" fillId="4" borderId="20" xfId="0" applyFont="1" applyFill="1" applyBorder="1"/>
    <xf numFmtId="0" fontId="13" fillId="4" borderId="29" xfId="0" applyFont="1" applyFill="1" applyBorder="1"/>
    <xf numFmtId="0" fontId="5" fillId="4" borderId="31" xfId="0" applyFont="1" applyFill="1" applyBorder="1"/>
    <xf numFmtId="0" fontId="5" fillId="4" borderId="32" xfId="0" applyFont="1" applyFill="1" applyBorder="1"/>
    <xf numFmtId="0" fontId="5" fillId="4" borderId="33" xfId="0" applyFont="1" applyFill="1" applyBorder="1"/>
    <xf numFmtId="0" fontId="16" fillId="5" borderId="0" xfId="0" applyFont="1" applyFill="1"/>
    <xf numFmtId="0" fontId="13" fillId="5" borderId="0" xfId="0" applyFont="1" applyFill="1"/>
    <xf numFmtId="0" fontId="6" fillId="5" borderId="0" xfId="0" applyFont="1" applyFill="1"/>
    <xf numFmtId="0" fontId="11" fillId="5" borderId="0" xfId="0" applyFont="1" applyFill="1"/>
    <xf numFmtId="0" fontId="10" fillId="5" borderId="43" xfId="0" applyFont="1" applyFill="1" applyBorder="1" applyAlignment="1">
      <alignment horizontal="left" vertical="center"/>
    </xf>
    <xf numFmtId="0" fontId="10" fillId="5" borderId="40" xfId="0" applyFont="1" applyFill="1" applyBorder="1" applyAlignment="1">
      <alignment horizontal="left" vertical="center"/>
    </xf>
    <xf numFmtId="0" fontId="11" fillId="5" borderId="39" xfId="0" applyFont="1" applyFill="1" applyBorder="1"/>
    <xf numFmtId="170" fontId="9" fillId="4" borderId="0" xfId="0" applyNumberFormat="1" applyFont="1" applyFill="1" applyAlignment="1">
      <alignment horizontal="center" vertical="center"/>
    </xf>
    <xf numFmtId="168" fontId="5" fillId="4" borderId="29" xfId="0" applyNumberFormat="1" applyFont="1" applyFill="1" applyBorder="1"/>
    <xf numFmtId="0" fontId="5" fillId="10" borderId="14" xfId="0" applyFont="1" applyFill="1" applyBorder="1" applyAlignment="1" applyProtection="1">
      <alignment vertical="center"/>
      <protection locked="0"/>
    </xf>
    <xf numFmtId="0" fontId="5" fillId="9" borderId="12" xfId="0" applyFont="1" applyFill="1" applyBorder="1" applyProtection="1">
      <protection locked="0"/>
    </xf>
    <xf numFmtId="0" fontId="5" fillId="10" borderId="12" xfId="0" applyFont="1" applyFill="1" applyBorder="1" applyProtection="1">
      <protection locked="0"/>
    </xf>
    <xf numFmtId="0" fontId="5" fillId="9" borderId="45" xfId="0" applyFont="1" applyFill="1" applyBorder="1"/>
    <xf numFmtId="0" fontId="5" fillId="6" borderId="40" xfId="0" applyFont="1" applyFill="1" applyBorder="1" applyProtection="1">
      <protection locked="0"/>
    </xf>
    <xf numFmtId="0" fontId="5" fillId="5" borderId="28" xfId="0" applyFont="1" applyFill="1" applyBorder="1" applyProtection="1">
      <protection locked="0"/>
    </xf>
    <xf numFmtId="0" fontId="5" fillId="6" borderId="28" xfId="0" applyFont="1" applyFill="1" applyBorder="1" applyProtection="1">
      <protection locked="0"/>
    </xf>
    <xf numFmtId="0" fontId="5" fillId="5" borderId="45" xfId="0" applyFont="1" applyFill="1" applyBorder="1"/>
    <xf numFmtId="0" fontId="5" fillId="10" borderId="40" xfId="0" applyFont="1" applyFill="1" applyBorder="1" applyProtection="1">
      <protection locked="0"/>
    </xf>
    <xf numFmtId="0" fontId="5" fillId="9" borderId="28" xfId="0" applyFont="1" applyFill="1" applyBorder="1" applyProtection="1">
      <protection locked="0"/>
    </xf>
    <xf numFmtId="0" fontId="5" fillId="10" borderId="28" xfId="0" applyFont="1" applyFill="1" applyBorder="1" applyProtection="1">
      <protection locked="0"/>
    </xf>
    <xf numFmtId="0" fontId="5" fillId="10" borderId="25" xfId="0" applyFont="1" applyFill="1" applyBorder="1" applyProtection="1">
      <protection locked="0"/>
    </xf>
    <xf numFmtId="0" fontId="5" fillId="9" borderId="26" xfId="0" applyFont="1" applyFill="1" applyBorder="1" applyProtection="1">
      <protection locked="0"/>
    </xf>
    <xf numFmtId="0" fontId="5" fillId="10" borderId="26" xfId="0" applyFont="1" applyFill="1" applyBorder="1" applyProtection="1">
      <protection locked="0"/>
    </xf>
    <xf numFmtId="0" fontId="5" fillId="6" borderId="25" xfId="0" applyFont="1" applyFill="1" applyBorder="1" applyProtection="1">
      <protection locked="0"/>
    </xf>
    <xf numFmtId="0" fontId="5" fillId="5" borderId="26" xfId="0" applyFont="1" applyFill="1" applyBorder="1" applyProtection="1">
      <protection locked="0"/>
    </xf>
    <xf numFmtId="0" fontId="5" fillId="6" borderId="26" xfId="0" applyFont="1" applyFill="1" applyBorder="1" applyProtection="1">
      <protection locked="0"/>
    </xf>
    <xf numFmtId="0" fontId="5" fillId="5" borderId="24" xfId="0" applyFont="1" applyFill="1" applyBorder="1"/>
    <xf numFmtId="0" fontId="5" fillId="5" borderId="10" xfId="0" applyFont="1" applyFill="1" applyBorder="1"/>
    <xf numFmtId="0" fontId="5" fillId="2" borderId="48" xfId="0" applyFont="1" applyFill="1" applyBorder="1"/>
    <xf numFmtId="0" fontId="5" fillId="3" borderId="48" xfId="0" applyFont="1" applyFill="1" applyBorder="1"/>
    <xf numFmtId="0" fontId="5" fillId="5" borderId="11" xfId="0" applyFont="1" applyFill="1" applyBorder="1"/>
    <xf numFmtId="0" fontId="5" fillId="5" borderId="2" xfId="0" applyFont="1" applyFill="1" applyBorder="1"/>
    <xf numFmtId="0" fontId="5" fillId="4" borderId="34" xfId="0" applyFont="1" applyFill="1" applyBorder="1"/>
    <xf numFmtId="0" fontId="5" fillId="4" borderId="48" xfId="0" applyFont="1" applyFill="1" applyBorder="1"/>
    <xf numFmtId="0" fontId="5" fillId="5" borderId="36" xfId="0" applyFont="1" applyFill="1" applyBorder="1"/>
    <xf numFmtId="0" fontId="5" fillId="5" borderId="49" xfId="0" applyFont="1" applyFill="1" applyBorder="1"/>
    <xf numFmtId="0" fontId="5" fillId="7" borderId="45" xfId="0" applyFont="1" applyFill="1" applyBorder="1"/>
    <xf numFmtId="0" fontId="1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/>
    </xf>
    <xf numFmtId="0" fontId="6" fillId="4" borderId="0" xfId="0" applyFont="1" applyFill="1" applyProtection="1">
      <protection locked="0"/>
    </xf>
    <xf numFmtId="0" fontId="5" fillId="7" borderId="12" xfId="0" applyFont="1" applyFill="1" applyBorder="1" applyProtection="1">
      <protection locked="0"/>
    </xf>
    <xf numFmtId="0" fontId="8" fillId="11" borderId="12" xfId="0" applyFont="1" applyFill="1" applyBorder="1" applyAlignment="1" applyProtection="1">
      <alignment vertical="center"/>
      <protection locked="0"/>
    </xf>
    <xf numFmtId="0" fontId="8" fillId="7" borderId="12" xfId="0" applyFont="1" applyFill="1" applyBorder="1" applyAlignment="1" applyProtection="1">
      <alignment vertical="center" textRotation="90"/>
      <protection locked="0"/>
    </xf>
    <xf numFmtId="0" fontId="5" fillId="11" borderId="12" xfId="0" applyFont="1" applyFill="1" applyBorder="1" applyProtection="1">
      <protection locked="0"/>
    </xf>
    <xf numFmtId="0" fontId="5" fillId="8" borderId="37" xfId="0" applyFont="1" applyFill="1" applyBorder="1" applyProtection="1">
      <protection locked="0"/>
    </xf>
    <xf numFmtId="0" fontId="5" fillId="12" borderId="37" xfId="0" applyFont="1" applyFill="1" applyBorder="1" applyProtection="1">
      <protection locked="0"/>
    </xf>
    <xf numFmtId="0" fontId="5" fillId="14" borderId="34" xfId="0" applyFont="1" applyFill="1" applyBorder="1" applyProtection="1">
      <protection locked="0"/>
    </xf>
    <xf numFmtId="0" fontId="5" fillId="3" borderId="28" xfId="0" applyFont="1" applyFill="1" applyBorder="1" applyProtection="1">
      <protection locked="0"/>
    </xf>
    <xf numFmtId="0" fontId="5" fillId="14" borderId="28" xfId="0" applyFont="1" applyFill="1" applyBorder="1" applyProtection="1">
      <protection locked="0"/>
    </xf>
    <xf numFmtId="0" fontId="5" fillId="3" borderId="35" xfId="0" applyFont="1" applyFill="1" applyBorder="1" applyProtection="1">
      <protection locked="0"/>
    </xf>
    <xf numFmtId="0" fontId="5" fillId="13" borderId="34" xfId="0" applyFont="1" applyFill="1" applyBorder="1" applyProtection="1">
      <protection locked="0"/>
    </xf>
    <xf numFmtId="0" fontId="5" fillId="2" borderId="28" xfId="0" applyFont="1" applyFill="1" applyBorder="1" applyProtection="1">
      <protection locked="0"/>
    </xf>
    <xf numFmtId="0" fontId="5" fillId="13" borderId="28" xfId="0" applyFont="1" applyFill="1" applyBorder="1" applyProtection="1">
      <protection locked="0"/>
    </xf>
    <xf numFmtId="0" fontId="5" fillId="2" borderId="35" xfId="0" applyFont="1" applyFill="1" applyBorder="1" applyProtection="1">
      <protection locked="0"/>
    </xf>
    <xf numFmtId="0" fontId="21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2" borderId="53" xfId="0" applyFont="1" applyFill="1" applyBorder="1"/>
    <xf numFmtId="0" fontId="5" fillId="8" borderId="47" xfId="0" applyFont="1" applyFill="1" applyBorder="1"/>
    <xf numFmtId="171" fontId="0" fillId="0" borderId="0" xfId="0" applyNumberFormat="1"/>
    <xf numFmtId="0" fontId="22" fillId="0" borderId="0" xfId="0" applyFon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/>
    </xf>
    <xf numFmtId="0" fontId="10" fillId="4" borderId="0" xfId="0" applyFont="1" applyFill="1"/>
    <xf numFmtId="14" fontId="0" fillId="0" borderId="0" xfId="0" applyNumberFormat="1"/>
    <xf numFmtId="0" fontId="8" fillId="4" borderId="0" xfId="0" applyFont="1" applyFill="1" applyAlignment="1">
      <alignment horizontal="left"/>
    </xf>
    <xf numFmtId="14" fontId="5" fillId="4" borderId="6" xfId="0" applyNumberFormat="1" applyFont="1" applyFill="1" applyBorder="1"/>
    <xf numFmtId="0" fontId="23" fillId="4" borderId="0" xfId="0" applyFont="1" applyFill="1"/>
    <xf numFmtId="0" fontId="5" fillId="5" borderId="46" xfId="0" applyFont="1" applyFill="1" applyBorder="1"/>
    <xf numFmtId="0" fontId="5" fillId="9" borderId="46" xfId="0" applyFont="1" applyFill="1" applyBorder="1"/>
    <xf numFmtId="0" fontId="5" fillId="5" borderId="47" xfId="0" applyFont="1" applyFill="1" applyBorder="1"/>
    <xf numFmtId="0" fontId="5" fillId="5" borderId="9" xfId="0" applyFont="1" applyFill="1" applyBorder="1"/>
    <xf numFmtId="0" fontId="5" fillId="13" borderId="11" xfId="0" applyFont="1" applyFill="1" applyBorder="1" applyProtection="1">
      <protection locked="0"/>
    </xf>
    <xf numFmtId="0" fontId="5" fillId="13" borderId="12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4" fontId="5" fillId="4" borderId="6" xfId="0" applyNumberFormat="1" applyFont="1" applyFill="1" applyBorder="1" applyAlignment="1">
      <alignment horizontal="left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5" fillId="9" borderId="50" xfId="0" applyFont="1" applyFill="1" applyBorder="1" applyProtection="1">
      <protection locked="0"/>
    </xf>
    <xf numFmtId="0" fontId="5" fillId="10" borderId="50" xfId="0" applyFont="1" applyFill="1" applyBorder="1" applyProtection="1">
      <protection locked="0"/>
    </xf>
    <xf numFmtId="0" fontId="5" fillId="17" borderId="50" xfId="0" applyFont="1" applyFill="1" applyBorder="1" applyProtection="1">
      <protection locked="0"/>
    </xf>
    <xf numFmtId="0" fontId="5" fillId="17" borderId="31" xfId="0" applyFont="1" applyFill="1" applyBorder="1" applyProtection="1">
      <protection locked="0"/>
    </xf>
    <xf numFmtId="0" fontId="5" fillId="18" borderId="28" xfId="0" applyFont="1" applyFill="1" applyBorder="1" applyProtection="1">
      <protection locked="0"/>
    </xf>
    <xf numFmtId="0" fontId="5" fillId="18" borderId="39" xfId="0" applyFont="1" applyFill="1" applyBorder="1" applyProtection="1">
      <protection locked="0"/>
    </xf>
    <xf numFmtId="0" fontId="5" fillId="17" borderId="28" xfId="0" applyFont="1" applyFill="1" applyBorder="1" applyProtection="1">
      <protection locked="0"/>
    </xf>
    <xf numFmtId="0" fontId="5" fillId="17" borderId="39" xfId="0" applyFont="1" applyFill="1" applyBorder="1" applyProtection="1">
      <protection locked="0"/>
    </xf>
    <xf numFmtId="0" fontId="5" fillId="17" borderId="26" xfId="0" applyFont="1" applyFill="1" applyBorder="1" applyProtection="1">
      <protection locked="0"/>
    </xf>
    <xf numFmtId="0" fontId="5" fillId="17" borderId="27" xfId="0" applyFont="1" applyFill="1" applyBorder="1" applyProtection="1">
      <protection locked="0"/>
    </xf>
    <xf numFmtId="0" fontId="5" fillId="18" borderId="26" xfId="0" applyFont="1" applyFill="1" applyBorder="1" applyProtection="1">
      <protection locked="0"/>
    </xf>
    <xf numFmtId="0" fontId="5" fillId="18" borderId="27" xfId="0" applyFont="1" applyFill="1" applyBorder="1" applyProtection="1">
      <protection locked="0"/>
    </xf>
    <xf numFmtId="0" fontId="5" fillId="10" borderId="44" xfId="0" applyFont="1" applyFill="1" applyBorder="1" applyProtection="1">
      <protection locked="0"/>
    </xf>
    <xf numFmtId="0" fontId="5" fillId="6" borderId="39" xfId="0" applyFont="1" applyFill="1" applyBorder="1" applyProtection="1">
      <protection locked="0"/>
    </xf>
    <xf numFmtId="0" fontId="5" fillId="10" borderId="39" xfId="0" applyFont="1" applyFill="1" applyBorder="1" applyProtection="1">
      <protection locked="0"/>
    </xf>
    <xf numFmtId="0" fontId="5" fillId="10" borderId="27" xfId="0" applyFont="1" applyFill="1" applyBorder="1" applyProtection="1">
      <protection locked="0"/>
    </xf>
    <xf numFmtId="0" fontId="5" fillId="6" borderId="27" xfId="0" applyFont="1" applyFill="1" applyBorder="1" applyProtection="1">
      <protection locked="0"/>
    </xf>
    <xf numFmtId="0" fontId="8" fillId="5" borderId="0" xfId="0" applyFont="1" applyFill="1" applyAlignment="1">
      <alignment horizontal="right"/>
    </xf>
    <xf numFmtId="0" fontId="5" fillId="13" borderId="13" xfId="0" applyFont="1" applyFill="1" applyBorder="1" applyProtection="1">
      <protection locked="0"/>
    </xf>
    <xf numFmtId="0" fontId="5" fillId="2" borderId="58" xfId="0" applyFont="1" applyFill="1" applyBorder="1"/>
    <xf numFmtId="0" fontId="5" fillId="14" borderId="35" xfId="0" applyFont="1" applyFill="1" applyBorder="1" applyProtection="1">
      <protection locked="0"/>
    </xf>
    <xf numFmtId="0" fontId="5" fillId="3" borderId="46" xfId="0" applyFont="1" applyFill="1" applyBorder="1"/>
    <xf numFmtId="0" fontId="5" fillId="13" borderId="35" xfId="0" applyFont="1" applyFill="1" applyBorder="1" applyProtection="1">
      <protection locked="0"/>
    </xf>
    <xf numFmtId="0" fontId="5" fillId="2" borderId="46" xfId="0" applyFont="1" applyFill="1" applyBorder="1"/>
    <xf numFmtId="0" fontId="5" fillId="3" borderId="47" xfId="0" applyFont="1" applyFill="1" applyBorder="1"/>
    <xf numFmtId="0" fontId="5" fillId="2" borderId="13" xfId="0" applyFont="1" applyFill="1" applyBorder="1" applyProtection="1">
      <protection locked="0"/>
    </xf>
    <xf numFmtId="0" fontId="5" fillId="19" borderId="12" xfId="0" applyFont="1" applyFill="1" applyBorder="1" applyProtection="1">
      <protection locked="0"/>
    </xf>
    <xf numFmtId="0" fontId="5" fillId="20" borderId="37" xfId="0" applyFont="1" applyFill="1" applyBorder="1" applyProtection="1">
      <protection locked="0"/>
    </xf>
    <xf numFmtId="0" fontId="5" fillId="21" borderId="13" xfId="0" applyFont="1" applyFill="1" applyBorder="1" applyProtection="1">
      <protection locked="0"/>
    </xf>
    <xf numFmtId="0" fontId="5" fillId="22" borderId="35" xfId="0" applyFont="1" applyFill="1" applyBorder="1" applyProtection="1">
      <protection locked="0"/>
    </xf>
    <xf numFmtId="0" fontId="5" fillId="21" borderId="35" xfId="0" applyFont="1" applyFill="1" applyBorder="1" applyProtection="1">
      <protection locked="0"/>
    </xf>
    <xf numFmtId="0" fontId="5" fillId="5" borderId="55" xfId="0" applyFont="1" applyFill="1" applyBorder="1"/>
    <xf numFmtId="0" fontId="5" fillId="5" borderId="7" xfId="0" applyFont="1" applyFill="1" applyBorder="1"/>
    <xf numFmtId="0" fontId="5" fillId="4" borderId="59" xfId="0" applyFont="1" applyFill="1" applyBorder="1"/>
    <xf numFmtId="0" fontId="5" fillId="4" borderId="46" xfId="0" applyFont="1" applyFill="1" applyBorder="1"/>
    <xf numFmtId="0" fontId="5" fillId="5" borderId="60" xfId="0" applyFont="1" applyFill="1" applyBorder="1"/>
    <xf numFmtId="0" fontId="5" fillId="2" borderId="45" xfId="0" applyFont="1" applyFill="1" applyBorder="1"/>
    <xf numFmtId="0" fontId="5" fillId="2" borderId="44" xfId="0" applyFont="1" applyFill="1" applyBorder="1" applyProtection="1">
      <protection locked="0"/>
    </xf>
    <xf numFmtId="0" fontId="5" fillId="3" borderId="39" xfId="0" applyFont="1" applyFill="1" applyBorder="1" applyProtection="1">
      <protection locked="0"/>
    </xf>
    <xf numFmtId="0" fontId="5" fillId="2" borderId="39" xfId="0" applyFont="1" applyFill="1" applyBorder="1" applyProtection="1">
      <protection locked="0"/>
    </xf>
    <xf numFmtId="0" fontId="5" fillId="21" borderId="12" xfId="0" applyFont="1" applyFill="1" applyBorder="1" applyProtection="1">
      <protection locked="0"/>
    </xf>
    <xf numFmtId="0" fontId="5" fillId="22" borderId="28" xfId="0" applyFont="1" applyFill="1" applyBorder="1" applyProtection="1">
      <protection locked="0"/>
    </xf>
    <xf numFmtId="0" fontId="5" fillId="21" borderId="28" xfId="0" applyFont="1" applyFill="1" applyBorder="1" applyProtection="1">
      <protection locked="0"/>
    </xf>
    <xf numFmtId="0" fontId="24" fillId="5" borderId="0" xfId="0" applyFont="1" applyFill="1"/>
    <xf numFmtId="165" fontId="5" fillId="4" borderId="6" xfId="0" applyNumberFormat="1" applyFont="1" applyFill="1" applyBorder="1"/>
    <xf numFmtId="0" fontId="5" fillId="7" borderId="44" xfId="0" applyFont="1" applyFill="1" applyBorder="1" applyProtection="1">
      <protection locked="0"/>
    </xf>
    <xf numFmtId="0" fontId="5" fillId="8" borderId="42" xfId="0" applyFont="1" applyFill="1" applyBorder="1" applyProtection="1">
      <protection locked="0"/>
    </xf>
    <xf numFmtId="0" fontId="5" fillId="11" borderId="44" xfId="0" applyFont="1" applyFill="1" applyBorder="1" applyProtection="1">
      <protection locked="0"/>
    </xf>
    <xf numFmtId="0" fontId="5" fillId="12" borderId="42" xfId="0" applyFont="1" applyFill="1" applyBorder="1" applyProtection="1">
      <protection locked="0"/>
    </xf>
    <xf numFmtId="0" fontId="5" fillId="13" borderId="44" xfId="0" applyFont="1" applyFill="1" applyBorder="1" applyProtection="1">
      <protection locked="0"/>
    </xf>
    <xf numFmtId="0" fontId="5" fillId="14" borderId="39" xfId="0" applyFont="1" applyFill="1" applyBorder="1" applyProtection="1">
      <protection locked="0"/>
    </xf>
    <xf numFmtId="0" fontId="5" fillId="13" borderId="39" xfId="0" applyFont="1" applyFill="1" applyBorder="1" applyProtection="1">
      <protection locked="0"/>
    </xf>
    <xf numFmtId="167" fontId="5" fillId="4" borderId="21" xfId="0" applyNumberFormat="1" applyFont="1" applyFill="1" applyBorder="1" applyAlignment="1">
      <alignment horizontal="center" vertical="center" textRotation="90"/>
    </xf>
    <xf numFmtId="167" fontId="5" fillId="4" borderId="51" xfId="0" applyNumberFormat="1" applyFont="1" applyFill="1" applyBorder="1" applyAlignment="1">
      <alignment horizontal="center" vertical="center" textRotation="90"/>
    </xf>
    <xf numFmtId="167" fontId="5" fillId="4" borderId="22" xfId="0" applyNumberFormat="1" applyFont="1" applyFill="1" applyBorder="1" applyAlignment="1">
      <alignment horizontal="center" vertical="center" textRotation="90"/>
    </xf>
    <xf numFmtId="167" fontId="5" fillId="4" borderId="15" xfId="0" applyNumberFormat="1" applyFont="1" applyFill="1" applyBorder="1" applyAlignment="1">
      <alignment horizontal="center" vertical="center" textRotation="90"/>
    </xf>
    <xf numFmtId="167" fontId="5" fillId="4" borderId="16" xfId="0" applyNumberFormat="1" applyFont="1" applyFill="1" applyBorder="1" applyAlignment="1">
      <alignment horizontal="center" vertical="center" textRotation="90"/>
    </xf>
    <xf numFmtId="167" fontId="5" fillId="4" borderId="17" xfId="0" applyNumberFormat="1" applyFont="1" applyFill="1" applyBorder="1" applyAlignment="1">
      <alignment horizontal="center" vertical="center" textRotation="90"/>
    </xf>
    <xf numFmtId="0" fontId="19" fillId="4" borderId="0" xfId="0" applyFont="1" applyFill="1" applyAlignment="1">
      <alignment horizontal="left" vertical="top" wrapText="1"/>
    </xf>
    <xf numFmtId="0" fontId="7" fillId="4" borderId="0" xfId="2" applyFont="1" applyFill="1" applyBorder="1" applyAlignment="1">
      <alignment horizontal="left" wrapText="1"/>
    </xf>
    <xf numFmtId="0" fontId="7" fillId="4" borderId="0" xfId="2" applyFont="1" applyFill="1" applyBorder="1" applyAlignment="1">
      <alignment horizontal="left"/>
    </xf>
    <xf numFmtId="0" fontId="10" fillId="5" borderId="39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left"/>
    </xf>
    <xf numFmtId="0" fontId="10" fillId="5" borderId="43" xfId="0" applyFont="1" applyFill="1" applyBorder="1" applyAlignment="1">
      <alignment horizontal="left"/>
    </xf>
    <xf numFmtId="0" fontId="10" fillId="5" borderId="40" xfId="0" applyFont="1" applyFill="1" applyBorder="1" applyAlignment="1">
      <alignment horizontal="left"/>
    </xf>
    <xf numFmtId="165" fontId="10" fillId="5" borderId="39" xfId="0" applyNumberFormat="1" applyFont="1" applyFill="1" applyBorder="1" applyAlignment="1">
      <alignment horizontal="left" vertical="center"/>
    </xf>
    <xf numFmtId="165" fontId="10" fillId="5" borderId="43" xfId="0" applyNumberFormat="1" applyFont="1" applyFill="1" applyBorder="1" applyAlignment="1">
      <alignment horizontal="left" vertical="center"/>
    </xf>
    <xf numFmtId="165" fontId="10" fillId="5" borderId="40" xfId="0" applyNumberFormat="1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167" fontId="15" fillId="4" borderId="15" xfId="0" applyNumberFormat="1" applyFont="1" applyFill="1" applyBorder="1" applyAlignment="1">
      <alignment horizontal="center" vertical="center" textRotation="90"/>
    </xf>
    <xf numFmtId="167" fontId="15" fillId="4" borderId="16" xfId="0" applyNumberFormat="1" applyFont="1" applyFill="1" applyBorder="1" applyAlignment="1">
      <alignment horizontal="center" vertical="center" textRotation="90"/>
    </xf>
    <xf numFmtId="167" fontId="15" fillId="4" borderId="17" xfId="0" applyNumberFormat="1" applyFont="1" applyFill="1" applyBorder="1" applyAlignment="1">
      <alignment horizontal="center" vertical="center" textRotation="90"/>
    </xf>
    <xf numFmtId="0" fontId="5" fillId="5" borderId="34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9" borderId="34" xfId="0" applyFont="1" applyFill="1" applyBorder="1" applyAlignment="1" applyProtection="1">
      <alignment horizontal="center"/>
      <protection locked="0"/>
    </xf>
    <xf numFmtId="0" fontId="5" fillId="9" borderId="35" xfId="0" applyFont="1" applyFill="1" applyBorder="1" applyAlignment="1" applyProtection="1">
      <alignment horizontal="center"/>
      <protection locked="0"/>
    </xf>
    <xf numFmtId="0" fontId="5" fillId="9" borderId="34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textRotation="90"/>
    </xf>
    <xf numFmtId="0" fontId="5" fillId="4" borderId="8" xfId="0" applyFont="1" applyFill="1" applyBorder="1" applyAlignment="1">
      <alignment horizontal="center" textRotation="90"/>
    </xf>
    <xf numFmtId="0" fontId="6" fillId="16" borderId="23" xfId="0" applyFont="1" applyFill="1" applyBorder="1" applyAlignment="1">
      <alignment horizontal="center" vertical="center" textRotation="90"/>
    </xf>
    <xf numFmtId="0" fontId="6" fillId="16" borderId="5" xfId="0" applyFont="1" applyFill="1" applyBorder="1" applyAlignment="1">
      <alignment horizontal="center" vertical="center" textRotation="90"/>
    </xf>
    <xf numFmtId="0" fontId="6" fillId="16" borderId="18" xfId="0" applyFont="1" applyFill="1" applyBorder="1" applyAlignment="1">
      <alignment horizontal="center" vertical="center" textRotation="90"/>
    </xf>
    <xf numFmtId="0" fontId="5" fillId="5" borderId="34" xfId="0" applyFont="1" applyFill="1" applyBorder="1" applyAlignment="1" applyProtection="1">
      <alignment horizontal="center"/>
      <protection locked="0"/>
    </xf>
    <xf numFmtId="0" fontId="5" fillId="5" borderId="35" xfId="0" applyFont="1" applyFill="1" applyBorder="1" applyAlignment="1" applyProtection="1">
      <alignment horizontal="center"/>
      <protection locked="0"/>
    </xf>
    <xf numFmtId="0" fontId="5" fillId="9" borderId="11" xfId="0" applyFont="1" applyFill="1" applyBorder="1" applyAlignment="1" applyProtection="1">
      <alignment horizontal="center"/>
      <protection locked="0"/>
    </xf>
    <xf numFmtId="0" fontId="5" fillId="9" borderId="13" xfId="0" applyFont="1" applyFill="1" applyBorder="1" applyAlignment="1" applyProtection="1">
      <alignment horizontal="center"/>
      <protection locked="0"/>
    </xf>
    <xf numFmtId="0" fontId="5" fillId="9" borderId="11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8" fillId="4" borderId="0" xfId="0" applyFont="1" applyFill="1" applyAlignment="1" applyProtection="1">
      <alignment horizontal="left" vertical="top" wrapText="1"/>
      <protection locked="0"/>
    </xf>
    <xf numFmtId="14" fontId="5" fillId="4" borderId="6" xfId="0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5" borderId="36" xfId="0" applyFont="1" applyFill="1" applyBorder="1" applyAlignment="1" applyProtection="1">
      <alignment horizontal="center"/>
      <protection locked="0"/>
    </xf>
    <xf numFmtId="0" fontId="5" fillId="5" borderId="38" xfId="0" applyFont="1" applyFill="1" applyBorder="1" applyAlignment="1" applyProtection="1">
      <alignment horizontal="center"/>
      <protection locked="0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right"/>
    </xf>
    <xf numFmtId="0" fontId="8" fillId="5" borderId="22" xfId="0" applyFont="1" applyFill="1" applyBorder="1" applyAlignment="1">
      <alignment horizontal="right"/>
    </xf>
    <xf numFmtId="0" fontId="8" fillId="5" borderId="54" xfId="0" applyFont="1" applyFill="1" applyBorder="1" applyAlignment="1">
      <alignment horizontal="right"/>
    </xf>
    <xf numFmtId="0" fontId="5" fillId="7" borderId="11" xfId="0" applyFont="1" applyFill="1" applyBorder="1" applyAlignment="1" applyProtection="1">
      <alignment horizontal="left" wrapText="1"/>
      <protection locked="0"/>
    </xf>
    <xf numFmtId="0" fontId="5" fillId="7" borderId="12" xfId="0" applyFont="1" applyFill="1" applyBorder="1" applyAlignment="1" applyProtection="1">
      <alignment horizontal="left" wrapText="1"/>
      <protection locked="0"/>
    </xf>
    <xf numFmtId="0" fontId="5" fillId="7" borderId="13" xfId="0" applyFont="1" applyFill="1" applyBorder="1" applyAlignment="1" applyProtection="1">
      <alignment horizontal="left" wrapText="1"/>
      <protection locked="0"/>
    </xf>
    <xf numFmtId="0" fontId="5" fillId="8" borderId="36" xfId="0" applyFont="1" applyFill="1" applyBorder="1" applyAlignment="1" applyProtection="1">
      <alignment horizontal="left" vertical="center" wrapText="1"/>
      <protection locked="0"/>
    </xf>
    <xf numFmtId="0" fontId="5" fillId="8" borderId="37" xfId="0" applyFont="1" applyFill="1" applyBorder="1" applyAlignment="1" applyProtection="1">
      <alignment horizontal="left" vertical="center"/>
      <protection locked="0"/>
    </xf>
    <xf numFmtId="0" fontId="5" fillId="8" borderId="38" xfId="0" applyFont="1" applyFill="1" applyBorder="1" applyAlignment="1" applyProtection="1">
      <alignment horizontal="left" vertical="center"/>
      <protection locked="0"/>
    </xf>
    <xf numFmtId="0" fontId="5" fillId="2" borderId="55" xfId="0" applyFont="1" applyFill="1" applyBorder="1" applyAlignment="1" applyProtection="1">
      <alignment horizontal="left"/>
      <protection locked="0"/>
    </xf>
    <xf numFmtId="0" fontId="5" fillId="2" borderId="56" xfId="0" applyFont="1" applyFill="1" applyBorder="1" applyAlignment="1" applyProtection="1">
      <alignment horizontal="left"/>
      <protection locked="0"/>
    </xf>
    <xf numFmtId="0" fontId="5" fillId="2" borderId="57" xfId="0" applyFont="1" applyFill="1" applyBorder="1" applyAlignment="1" applyProtection="1">
      <alignment horizontal="left"/>
      <protection locked="0"/>
    </xf>
    <xf numFmtId="0" fontId="5" fillId="3" borderId="59" xfId="0" applyFont="1" applyFill="1" applyBorder="1" applyAlignment="1" applyProtection="1">
      <alignment horizontal="left"/>
      <protection locked="0"/>
    </xf>
    <xf numFmtId="0" fontId="5" fillId="3" borderId="43" xfId="0" applyFont="1" applyFill="1" applyBorder="1" applyAlignment="1" applyProtection="1">
      <alignment horizontal="left"/>
      <protection locked="0"/>
    </xf>
    <xf numFmtId="0" fontId="5" fillId="3" borderId="48" xfId="0" applyFont="1" applyFill="1" applyBorder="1" applyAlignment="1" applyProtection="1">
      <alignment horizontal="left"/>
      <protection locked="0"/>
    </xf>
    <xf numFmtId="0" fontId="5" fillId="2" borderId="59" xfId="0" applyFont="1" applyFill="1" applyBorder="1" applyAlignment="1" applyProtection="1">
      <alignment horizontal="left"/>
      <protection locked="0"/>
    </xf>
    <xf numFmtId="0" fontId="5" fillId="2" borderId="43" xfId="0" applyFont="1" applyFill="1" applyBorder="1" applyAlignment="1" applyProtection="1">
      <alignment horizontal="left"/>
      <protection locked="0"/>
    </xf>
    <xf numFmtId="0" fontId="5" fillId="2" borderId="48" xfId="0" applyFont="1" applyFill="1" applyBorder="1" applyAlignment="1" applyProtection="1">
      <alignment horizontal="left"/>
      <protection locked="0"/>
    </xf>
    <xf numFmtId="0" fontId="8" fillId="16" borderId="7" xfId="0" applyFont="1" applyFill="1" applyBorder="1" applyAlignment="1">
      <alignment horizontal="center" vertical="center" textRotation="90" wrapText="1"/>
    </xf>
    <xf numFmtId="0" fontId="8" fillId="16" borderId="8" xfId="0" applyFont="1" applyFill="1" applyBorder="1" applyAlignment="1">
      <alignment horizontal="center" vertical="center" textRotation="90" wrapText="1"/>
    </xf>
    <xf numFmtId="0" fontId="8" fillId="16" borderId="9" xfId="0" applyFont="1" applyFill="1" applyBorder="1" applyAlignment="1">
      <alignment horizontal="center" vertical="center" textRotation="90" wrapText="1"/>
    </xf>
    <xf numFmtId="0" fontId="5" fillId="16" borderId="7" xfId="0" applyFont="1" applyFill="1" applyBorder="1" applyAlignment="1">
      <alignment horizontal="center" vertical="center" textRotation="90"/>
    </xf>
    <xf numFmtId="0" fontId="5" fillId="16" borderId="8" xfId="0" applyFont="1" applyFill="1" applyBorder="1" applyAlignment="1">
      <alignment horizontal="center" vertical="center" textRotation="90"/>
    </xf>
    <xf numFmtId="0" fontId="8" fillId="5" borderId="55" xfId="0" applyFont="1" applyFill="1" applyBorder="1" applyAlignment="1">
      <alignment horizontal="right"/>
    </xf>
    <xf numFmtId="0" fontId="8" fillId="5" borderId="56" xfId="0" applyFont="1" applyFill="1" applyBorder="1" applyAlignment="1">
      <alignment horizontal="right"/>
    </xf>
    <xf numFmtId="0" fontId="8" fillId="5" borderId="57" xfId="0" applyFont="1" applyFill="1" applyBorder="1" applyAlignment="1">
      <alignment horizontal="right"/>
    </xf>
    <xf numFmtId="0" fontId="5" fillId="23" borderId="7" xfId="0" applyFont="1" applyFill="1" applyBorder="1" applyAlignment="1">
      <alignment horizontal="center" vertical="center" textRotation="90"/>
    </xf>
    <xf numFmtId="0" fontId="5" fillId="23" borderId="8" xfId="0" applyFont="1" applyFill="1" applyBorder="1" applyAlignment="1">
      <alignment horizontal="center" vertical="center" textRotation="90"/>
    </xf>
    <xf numFmtId="0" fontId="5" fillId="23" borderId="9" xfId="0" applyFont="1" applyFill="1" applyBorder="1" applyAlignment="1">
      <alignment horizontal="center" vertical="center" textRotation="90"/>
    </xf>
    <xf numFmtId="0" fontId="8" fillId="4" borderId="59" xfId="0" applyFont="1" applyFill="1" applyBorder="1" applyAlignment="1">
      <alignment horizontal="right"/>
    </xf>
    <xf numFmtId="0" fontId="8" fillId="4" borderId="43" xfId="0" applyFont="1" applyFill="1" applyBorder="1" applyAlignment="1">
      <alignment horizontal="right"/>
    </xf>
    <xf numFmtId="0" fontId="8" fillId="4" borderId="48" xfId="0" applyFont="1" applyFill="1" applyBorder="1" applyAlignment="1">
      <alignment horizontal="right"/>
    </xf>
    <xf numFmtId="0" fontId="8" fillId="5" borderId="60" xfId="0" applyFont="1" applyFill="1" applyBorder="1" applyAlignment="1">
      <alignment horizontal="right"/>
    </xf>
    <xf numFmtId="0" fontId="8" fillId="5" borderId="61" xfId="0" applyFont="1" applyFill="1" applyBorder="1" applyAlignment="1">
      <alignment horizontal="right"/>
    </xf>
    <xf numFmtId="0" fontId="8" fillId="5" borderId="49" xfId="0" applyFont="1" applyFill="1" applyBorder="1" applyAlignment="1">
      <alignment horizontal="right"/>
    </xf>
    <xf numFmtId="0" fontId="8" fillId="4" borderId="0" xfId="0" applyFont="1" applyFill="1" applyAlignment="1">
      <alignment horizontal="center" vertical="center" textRotation="90"/>
    </xf>
    <xf numFmtId="0" fontId="6" fillId="16" borderId="39" xfId="0" applyFont="1" applyFill="1" applyBorder="1" applyAlignment="1" applyProtection="1">
      <alignment horizontal="left" vertical="center"/>
      <protection locked="0"/>
    </xf>
    <xf numFmtId="0" fontId="6" fillId="16" borderId="43" xfId="0" applyFont="1" applyFill="1" applyBorder="1" applyAlignment="1" applyProtection="1">
      <alignment horizontal="left" vertical="center"/>
      <protection locked="0"/>
    </xf>
    <xf numFmtId="0" fontId="6" fillId="16" borderId="40" xfId="0" applyFont="1" applyFill="1" applyBorder="1" applyAlignment="1" applyProtection="1">
      <alignment horizontal="left" vertical="center"/>
      <protection locked="0"/>
    </xf>
    <xf numFmtId="167" fontId="11" fillId="4" borderId="39" xfId="0" applyNumberFormat="1" applyFont="1" applyFill="1" applyBorder="1" applyAlignment="1" applyProtection="1">
      <alignment horizontal="center" vertical="center"/>
      <protection locked="0"/>
    </xf>
    <xf numFmtId="167" fontId="11" fillId="4" borderId="40" xfId="0" applyNumberFormat="1" applyFont="1" applyFill="1" applyBorder="1" applyAlignment="1" applyProtection="1">
      <alignment horizontal="center" vertical="center"/>
      <protection locked="0"/>
    </xf>
    <xf numFmtId="167" fontId="15" fillId="4" borderId="12" xfId="0" applyNumberFormat="1" applyFont="1" applyFill="1" applyBorder="1" applyAlignment="1">
      <alignment horizontal="center" vertical="center" textRotation="90"/>
    </xf>
    <xf numFmtId="167" fontId="15" fillId="4" borderId="28" xfId="0" applyNumberFormat="1" applyFont="1" applyFill="1" applyBorder="1" applyAlignment="1">
      <alignment horizontal="center" vertical="center" textRotation="90"/>
    </xf>
    <xf numFmtId="167" fontId="15" fillId="4" borderId="37" xfId="0" applyNumberFormat="1" applyFont="1" applyFill="1" applyBorder="1" applyAlignment="1">
      <alignment horizontal="center" vertical="center" textRotation="90"/>
    </xf>
    <xf numFmtId="167" fontId="5" fillId="4" borderId="12" xfId="0" applyNumberFormat="1" applyFont="1" applyFill="1" applyBorder="1" applyAlignment="1">
      <alignment horizontal="center" vertical="center" textRotation="90"/>
    </xf>
    <xf numFmtId="167" fontId="5" fillId="4" borderId="28" xfId="0" applyNumberFormat="1" applyFont="1" applyFill="1" applyBorder="1" applyAlignment="1">
      <alignment horizontal="center" vertical="center" textRotation="90"/>
    </xf>
    <xf numFmtId="167" fontId="5" fillId="4" borderId="37" xfId="0" applyNumberFormat="1" applyFont="1" applyFill="1" applyBorder="1" applyAlignment="1">
      <alignment horizontal="center" vertical="center" textRotation="90"/>
    </xf>
    <xf numFmtId="0" fontId="8" fillId="5" borderId="27" xfId="0" applyFont="1" applyFill="1" applyBorder="1" applyAlignment="1" applyProtection="1">
      <alignment horizontal="left" vertical="top" wrapText="1"/>
      <protection locked="0"/>
    </xf>
    <xf numFmtId="0" fontId="8" fillId="5" borderId="30" xfId="0" applyFont="1" applyFill="1" applyBorder="1" applyAlignment="1" applyProtection="1">
      <alignment horizontal="left" vertical="top" wrapText="1"/>
      <protection locked="0"/>
    </xf>
    <xf numFmtId="0" fontId="8" fillId="5" borderId="25" xfId="0" applyFont="1" applyFill="1" applyBorder="1" applyAlignment="1" applyProtection="1">
      <alignment horizontal="left" vertical="top" wrapText="1"/>
      <protection locked="0"/>
    </xf>
    <xf numFmtId="0" fontId="8" fillId="5" borderId="20" xfId="0" applyFont="1" applyFill="1" applyBorder="1" applyAlignment="1" applyProtection="1">
      <alignment horizontal="left" vertical="top" wrapText="1"/>
      <protection locked="0"/>
    </xf>
    <xf numFmtId="0" fontId="8" fillId="5" borderId="0" xfId="0" applyFont="1" applyFill="1" applyAlignment="1" applyProtection="1">
      <alignment horizontal="left" vertical="top" wrapText="1"/>
      <protection locked="0"/>
    </xf>
    <xf numFmtId="0" fontId="8" fillId="5" borderId="29" xfId="0" applyFont="1" applyFill="1" applyBorder="1" applyAlignment="1" applyProtection="1">
      <alignment horizontal="left" vertical="top" wrapText="1"/>
      <protection locked="0"/>
    </xf>
    <xf numFmtId="0" fontId="8" fillId="5" borderId="31" xfId="0" applyFont="1" applyFill="1" applyBorder="1" applyAlignment="1" applyProtection="1">
      <alignment horizontal="left" vertical="top" wrapText="1"/>
      <protection locked="0"/>
    </xf>
    <xf numFmtId="0" fontId="8" fillId="5" borderId="32" xfId="0" applyFont="1" applyFill="1" applyBorder="1" applyAlignment="1" applyProtection="1">
      <alignment horizontal="left" vertical="top" wrapText="1"/>
      <protection locked="0"/>
    </xf>
    <xf numFmtId="0" fontId="8" fillId="5" borderId="33" xfId="0" applyFont="1" applyFill="1" applyBorder="1" applyAlignment="1" applyProtection="1">
      <alignment horizontal="left" vertical="top" wrapText="1"/>
      <protection locked="0"/>
    </xf>
    <xf numFmtId="167" fontId="15" fillId="4" borderId="14" xfId="0" applyNumberFormat="1" applyFont="1" applyFill="1" applyBorder="1" applyAlignment="1">
      <alignment horizontal="center" vertical="center" textRotation="90"/>
    </xf>
    <xf numFmtId="167" fontId="15" fillId="4" borderId="40" xfId="0" applyNumberFormat="1" applyFont="1" applyFill="1" applyBorder="1" applyAlignment="1">
      <alignment horizontal="center" vertical="center" textRotation="90"/>
    </xf>
    <xf numFmtId="167" fontId="15" fillId="4" borderId="41" xfId="0" applyNumberFormat="1" applyFont="1" applyFill="1" applyBorder="1" applyAlignment="1">
      <alignment horizontal="center" vertical="center" textRotation="90"/>
    </xf>
    <xf numFmtId="167" fontId="15" fillId="4" borderId="21" xfId="0" applyNumberFormat="1" applyFont="1" applyFill="1" applyBorder="1" applyAlignment="1">
      <alignment horizontal="center" vertical="center" textRotation="90"/>
    </xf>
    <xf numFmtId="167" fontId="15" fillId="4" borderId="51" xfId="0" applyNumberFormat="1" applyFont="1" applyFill="1" applyBorder="1" applyAlignment="1">
      <alignment horizontal="center" vertical="center" textRotation="90"/>
    </xf>
    <xf numFmtId="167" fontId="15" fillId="4" borderId="22" xfId="0" applyNumberFormat="1" applyFont="1" applyFill="1" applyBorder="1" applyAlignment="1">
      <alignment horizontal="center" vertical="center" textRotation="90"/>
    </xf>
    <xf numFmtId="167" fontId="5" fillId="15" borderId="21" xfId="0" applyNumberFormat="1" applyFont="1" applyFill="1" applyBorder="1" applyAlignment="1">
      <alignment horizontal="center" vertical="center" textRotation="90"/>
    </xf>
    <xf numFmtId="167" fontId="5" fillId="15" borderId="51" xfId="0" applyNumberFormat="1" applyFont="1" applyFill="1" applyBorder="1" applyAlignment="1">
      <alignment horizontal="center" vertical="center" textRotation="90"/>
    </xf>
    <xf numFmtId="167" fontId="5" fillId="15" borderId="22" xfId="0" applyNumberFormat="1" applyFont="1" applyFill="1" applyBorder="1" applyAlignment="1">
      <alignment horizontal="center" vertical="center" textRotation="90"/>
    </xf>
    <xf numFmtId="0" fontId="8" fillId="5" borderId="15" xfId="0" applyFont="1" applyFill="1" applyBorder="1" applyAlignment="1">
      <alignment horizontal="right"/>
    </xf>
    <xf numFmtId="0" fontId="8" fillId="5" borderId="21" xfId="0" applyFont="1" applyFill="1" applyBorder="1" applyAlignment="1">
      <alignment horizontal="right"/>
    </xf>
    <xf numFmtId="0" fontId="8" fillId="5" borderId="19" xfId="0" applyFont="1" applyFill="1" applyBorder="1" applyAlignment="1">
      <alignment horizontal="right"/>
    </xf>
    <xf numFmtId="0" fontId="8" fillId="4" borderId="34" xfId="0" applyFont="1" applyFill="1" applyBorder="1" applyAlignment="1">
      <alignment horizontal="right"/>
    </xf>
    <xf numFmtId="0" fontId="8" fillId="4" borderId="28" xfId="0" applyFont="1" applyFill="1" applyBorder="1" applyAlignment="1">
      <alignment horizontal="right"/>
    </xf>
    <xf numFmtId="0" fontId="8" fillId="4" borderId="39" xfId="0" applyFont="1" applyFill="1" applyBorder="1" applyAlignment="1">
      <alignment horizontal="right"/>
    </xf>
    <xf numFmtId="0" fontId="8" fillId="5" borderId="36" xfId="0" applyFont="1" applyFill="1" applyBorder="1" applyAlignment="1">
      <alignment horizontal="right"/>
    </xf>
    <xf numFmtId="0" fontId="8" fillId="5" borderId="37" xfId="0" applyFont="1" applyFill="1" applyBorder="1" applyAlignment="1">
      <alignment horizontal="right"/>
    </xf>
    <xf numFmtId="0" fontId="8" fillId="5" borderId="42" xfId="0" applyFont="1" applyFill="1" applyBorder="1" applyAlignment="1">
      <alignment horizontal="right"/>
    </xf>
    <xf numFmtId="0" fontId="8" fillId="5" borderId="24" xfId="0" applyFont="1" applyFill="1" applyBorder="1" applyAlignment="1">
      <alignment horizontal="right"/>
    </xf>
    <xf numFmtId="0" fontId="8" fillId="5" borderId="3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167" fontId="5" fillId="15" borderId="44" xfId="0" applyNumberFormat="1" applyFont="1" applyFill="1" applyBorder="1" applyAlignment="1">
      <alignment horizontal="center" vertical="center" textRotation="90"/>
    </xf>
    <xf numFmtId="167" fontId="5" fillId="15" borderId="39" xfId="0" applyNumberFormat="1" applyFont="1" applyFill="1" applyBorder="1" applyAlignment="1">
      <alignment horizontal="center" vertical="center" textRotation="90"/>
    </xf>
    <xf numFmtId="167" fontId="5" fillId="15" borderId="42" xfId="0" applyNumberFormat="1" applyFont="1" applyFill="1" applyBorder="1" applyAlignment="1">
      <alignment horizontal="center" vertical="center" textRotation="90"/>
    </xf>
    <xf numFmtId="167" fontId="5" fillId="15" borderId="13" xfId="0" applyNumberFormat="1" applyFont="1" applyFill="1" applyBorder="1" applyAlignment="1">
      <alignment horizontal="center" vertical="center" textRotation="90"/>
    </xf>
    <xf numFmtId="167" fontId="5" fillId="15" borderId="35" xfId="0" applyNumberFormat="1" applyFont="1" applyFill="1" applyBorder="1" applyAlignment="1">
      <alignment horizontal="center" vertical="center" textRotation="90"/>
    </xf>
    <xf numFmtId="167" fontId="5" fillId="15" borderId="38" xfId="0" applyNumberFormat="1" applyFont="1" applyFill="1" applyBorder="1" applyAlignment="1">
      <alignment horizontal="center" vertical="center" textRotation="90"/>
    </xf>
    <xf numFmtId="167" fontId="5" fillId="4" borderId="13" xfId="0" applyNumberFormat="1" applyFont="1" applyFill="1" applyBorder="1" applyAlignment="1">
      <alignment horizontal="center" vertical="center" textRotation="90"/>
    </xf>
    <xf numFmtId="167" fontId="5" fillId="4" borderId="35" xfId="0" applyNumberFormat="1" applyFont="1" applyFill="1" applyBorder="1" applyAlignment="1">
      <alignment horizontal="center" vertical="center" textRotation="90"/>
    </xf>
    <xf numFmtId="167" fontId="5" fillId="4" borderId="38" xfId="0" applyNumberFormat="1" applyFont="1" applyFill="1" applyBorder="1" applyAlignment="1">
      <alignment horizontal="center" vertical="center" textRotation="90"/>
    </xf>
    <xf numFmtId="167" fontId="5" fillId="4" borderId="14" xfId="0" applyNumberFormat="1" applyFont="1" applyFill="1" applyBorder="1" applyAlignment="1">
      <alignment horizontal="center" vertical="center" textRotation="90"/>
    </xf>
    <xf numFmtId="167" fontId="5" fillId="4" borderId="40" xfId="0" applyNumberFormat="1" applyFont="1" applyFill="1" applyBorder="1" applyAlignment="1">
      <alignment horizontal="center" vertical="center" textRotation="90"/>
    </xf>
    <xf numFmtId="167" fontId="5" fillId="4" borderId="41" xfId="0" applyNumberFormat="1" applyFont="1" applyFill="1" applyBorder="1" applyAlignment="1">
      <alignment horizontal="center" vertical="center" textRotation="90"/>
    </xf>
    <xf numFmtId="0" fontId="7" fillId="4" borderId="0" xfId="2" applyFont="1" applyFill="1" applyBorder="1" applyAlignment="1" applyProtection="1">
      <alignment horizontal="left" wrapText="1"/>
      <protection locked="0"/>
    </xf>
    <xf numFmtId="0" fontId="7" fillId="4" borderId="0" xfId="2" applyFont="1" applyFill="1" applyBorder="1" applyAlignment="1" applyProtection="1">
      <alignment horizontal="left"/>
      <protection locked="0"/>
    </xf>
    <xf numFmtId="0" fontId="5" fillId="4" borderId="9" xfId="0" applyFont="1" applyFill="1" applyBorder="1" applyAlignment="1">
      <alignment horizontal="center" textRotation="90"/>
    </xf>
    <xf numFmtId="167" fontId="15" fillId="4" borderId="13" xfId="0" applyNumberFormat="1" applyFont="1" applyFill="1" applyBorder="1" applyAlignment="1">
      <alignment horizontal="center" vertical="center" textRotation="90"/>
    </xf>
    <xf numFmtId="167" fontId="15" fillId="4" borderId="35" xfId="0" applyNumberFormat="1" applyFont="1" applyFill="1" applyBorder="1" applyAlignment="1">
      <alignment horizontal="center" vertical="center" textRotation="90"/>
    </xf>
    <xf numFmtId="167" fontId="15" fillId="4" borderId="38" xfId="0" applyNumberFormat="1" applyFont="1" applyFill="1" applyBorder="1" applyAlignment="1">
      <alignment horizontal="center" vertical="center" textRotation="90"/>
    </xf>
    <xf numFmtId="0" fontId="0" fillId="0" borderId="0" xfId="0" applyNumberFormat="1"/>
  </cellXfs>
  <cellStyles count="3">
    <cellStyle name="Euro" xfId="1" xr:uid="{00000000-0005-0000-0000-000000000000}"/>
    <cellStyle name="Hyperlänk" xfId="2" builtinId="8"/>
    <cellStyle name="Normal" xfId="0" builtinId="0"/>
  </cellStyles>
  <dxfs count="2">
    <dxf>
      <font>
        <b/>
      </font>
    </dxf>
    <dxf>
      <numFmt numFmtId="19" formatCode="yyyy/mm/dd"/>
    </dxf>
  </dxfs>
  <tableStyles count="0" defaultTableStyle="TableStyleMedium9" defaultPivotStyle="PivotStyleLight16"/>
  <colors>
    <mruColors>
      <color rgb="FFCCFFCC"/>
      <color rgb="FFFFFF99"/>
      <color rgb="FFFFFFCC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2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11</xdr:row>
      <xdr:rowOff>51657</xdr:rowOff>
    </xdr:from>
    <xdr:to>
      <xdr:col>38</xdr:col>
      <xdr:colOff>300038</xdr:colOff>
      <xdr:row>23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128435</xdr:rowOff>
    </xdr:from>
    <xdr:to>
      <xdr:col>31</xdr:col>
      <xdr:colOff>80727</xdr:colOff>
      <xdr:row>22</xdr:row>
      <xdr:rowOff>6264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19</xdr:row>
      <xdr:rowOff>128435</xdr:rowOff>
    </xdr:from>
    <xdr:to>
      <xdr:col>31</xdr:col>
      <xdr:colOff>304800</xdr:colOff>
      <xdr:row>22</xdr:row>
      <xdr:rowOff>6264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202406</xdr:colOff>
      <xdr:row>11</xdr:row>
      <xdr:rowOff>51657</xdr:rowOff>
    </xdr:from>
    <xdr:to>
      <xdr:col>38</xdr:col>
      <xdr:colOff>300038</xdr:colOff>
      <xdr:row>23</xdr:row>
      <xdr:rowOff>52158</xdr:rowOff>
    </xdr:to>
    <xdr:pic>
      <xdr:nvPicPr>
        <xdr:cNvPr id="5" name="Bildobjekt 4" descr="lusv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128435</xdr:rowOff>
    </xdr:from>
    <xdr:to>
      <xdr:col>31</xdr:col>
      <xdr:colOff>80727</xdr:colOff>
      <xdr:row>22</xdr:row>
      <xdr:rowOff>6264</xdr:rowOff>
    </xdr:to>
    <xdr:sp macro="" textlink="">
      <xdr:nvSpPr>
        <xdr:cNvPr id="6" name="Figur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19</xdr:row>
      <xdr:rowOff>128435</xdr:rowOff>
    </xdr:from>
    <xdr:to>
      <xdr:col>31</xdr:col>
      <xdr:colOff>304800</xdr:colOff>
      <xdr:row>22</xdr:row>
      <xdr:rowOff>6264</xdr:rowOff>
    </xdr:to>
    <xdr:sp macro="" textlink="">
      <xdr:nvSpPr>
        <xdr:cNvPr id="7" name="Frihandsfigur 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419100</xdr:colOff>
      <xdr:row>4</xdr:row>
      <xdr:rowOff>45244</xdr:rowOff>
    </xdr:from>
    <xdr:to>
      <xdr:col>4</xdr:col>
      <xdr:colOff>685800</xdr:colOff>
      <xdr:row>4</xdr:row>
      <xdr:rowOff>188119</xdr:rowOff>
    </xdr:to>
    <xdr:sp macro="" textlink="">
      <xdr:nvSpPr>
        <xdr:cNvPr id="8" name="Rektangel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676400" y="807244"/>
          <a:ext cx="266700" cy="142875"/>
        </a:xfrm>
        <a:prstGeom prst="rect">
          <a:avLst/>
        </a:prstGeom>
        <a:solidFill>
          <a:srgbClr val="FBE4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</a:t>
          </a:r>
        </a:p>
      </xdr:txBody>
    </xdr:sp>
    <xdr:clientData/>
  </xdr:twoCellAnchor>
  <xdr:twoCellAnchor>
    <xdr:from>
      <xdr:col>11</xdr:col>
      <xdr:colOff>333373</xdr:colOff>
      <xdr:row>6</xdr:row>
      <xdr:rowOff>297655</xdr:rowOff>
    </xdr:from>
    <xdr:to>
      <xdr:col>12</xdr:col>
      <xdr:colOff>392903</xdr:colOff>
      <xdr:row>6</xdr:row>
      <xdr:rowOff>511968</xdr:rowOff>
    </xdr:to>
    <xdr:sp macro="" textlink="">
      <xdr:nvSpPr>
        <xdr:cNvPr id="9" name="Nedåtpi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95873" y="1547811"/>
          <a:ext cx="464343" cy="214313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0</xdr:colOff>
      <xdr:row>28</xdr:row>
      <xdr:rowOff>214312</xdr:rowOff>
    </xdr:from>
    <xdr:to>
      <xdr:col>37</xdr:col>
      <xdr:colOff>321469</xdr:colOff>
      <xdr:row>38</xdr:row>
      <xdr:rowOff>137584</xdr:rowOff>
    </xdr:to>
    <xdr:sp macro="" textlink="">
      <xdr:nvSpPr>
        <xdr:cNvPr id="10" name="Ellip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19125" y="6334125"/>
          <a:ext cx="14989969" cy="19830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oneCellAnchor>
    <xdr:from>
      <xdr:col>16</xdr:col>
      <xdr:colOff>214313</xdr:colOff>
      <xdr:row>54</xdr:row>
      <xdr:rowOff>59531</xdr:rowOff>
    </xdr:from>
    <xdr:ext cx="9108283" cy="2420727"/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000876" y="11346656"/>
          <a:ext cx="9108283" cy="2420727"/>
        </a:xfrm>
        <a:prstGeom prst="rect">
          <a:avLst/>
        </a:prstGeom>
        <a:solidFill>
          <a:schemeClr val="bg1">
            <a:lumMod val="95000"/>
          </a:schemeClr>
        </a:solidFill>
        <a:effectLst>
          <a:outerShdw blurRad="50800" dist="50800" dir="5400000" algn="ctr" rotWithShape="0">
            <a:schemeClr val="tx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</a:t>
          </a:r>
          <a:r>
            <a:rPr lang="en-US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persons who do NOT work exclusively for the action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the beneficiaries must: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show the actual hours worked, with reliable </a:t>
          </a:r>
          <a:r>
            <a:rPr lang="en-US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time records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9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i.e. time-sheets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either on paper or in a computer-based time recording system.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Time records must be dated and signed at least monthly by the person working for the action and his/her supervisor.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Time records should include, as a minimum: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title and number of the action, as specified in the GA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beneficiary’s full name, as specified in the GA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full name, date and signature of the person working for the action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number of hours worked for the action in the period covered by the time record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supervisor’s full name and signature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 reference to the action tasks or work packages of Annex 1, to which the person has contributed by the reported working hours.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included in time-sheets must match records of annual leave, sick leave, other leaves and work-related travel.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</xdr:txBody>
    </xdr:sp>
    <xdr:clientData/>
  </xdr:oneCellAnchor>
  <xdr:twoCellAnchor editAs="oneCell">
    <xdr:from>
      <xdr:col>2</xdr:col>
      <xdr:colOff>0</xdr:colOff>
      <xdr:row>72</xdr:row>
      <xdr:rowOff>11905</xdr:rowOff>
    </xdr:from>
    <xdr:to>
      <xdr:col>16</xdr:col>
      <xdr:colOff>71437</xdr:colOff>
      <xdr:row>90</xdr:row>
      <xdr:rowOff>164867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B3CE25DB-A5DB-8C2D-9058-9E267703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8" y="14323218"/>
          <a:ext cx="6596062" cy="3153337"/>
        </a:xfrm>
        <a:prstGeom prst="rect">
          <a:avLst/>
        </a:prstGeom>
      </xdr:spPr>
    </xdr:pic>
    <xdr:clientData/>
  </xdr:twoCellAnchor>
  <xdr:twoCellAnchor editAs="oneCell">
    <xdr:from>
      <xdr:col>16</xdr:col>
      <xdr:colOff>328201</xdr:colOff>
      <xdr:row>72</xdr:row>
      <xdr:rowOff>166686</xdr:rowOff>
    </xdr:from>
    <xdr:to>
      <xdr:col>33</xdr:col>
      <xdr:colOff>374717</xdr:colOff>
      <xdr:row>86</xdr:row>
      <xdr:rowOff>166686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EB3C9D95-078E-C70E-1F19-4D1A5B95E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4764" y="14477999"/>
          <a:ext cx="6928328" cy="23336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19</xdr:col>
      <xdr:colOff>99033</xdr:colOff>
      <xdr:row>127</xdr:row>
      <xdr:rowOff>70741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C2347146-8E83-880D-3F19-9DA189D4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1938" y="18037969"/>
          <a:ext cx="7838095" cy="5571429"/>
        </a:xfrm>
        <a:prstGeom prst="rect">
          <a:avLst/>
        </a:prstGeom>
      </xdr:spPr>
    </xdr:pic>
    <xdr:clientData/>
  </xdr:twoCellAnchor>
  <xdr:twoCellAnchor editAs="oneCell">
    <xdr:from>
      <xdr:col>19</xdr:col>
      <xdr:colOff>392906</xdr:colOff>
      <xdr:row>95</xdr:row>
      <xdr:rowOff>35720</xdr:rowOff>
    </xdr:from>
    <xdr:to>
      <xdr:col>39</xdr:col>
      <xdr:colOff>210942</xdr:colOff>
      <xdr:row>127</xdr:row>
      <xdr:rowOff>25529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D2FFE5EA-2020-CA34-8B32-D5ECCBF46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93906" y="18240376"/>
          <a:ext cx="7914286" cy="53238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250200</xdr:colOff>
      <xdr:row>2</xdr:row>
      <xdr:rowOff>57151</xdr:rowOff>
    </xdr:from>
    <xdr:to>
      <xdr:col>15</xdr:col>
      <xdr:colOff>714375</xdr:colOff>
      <xdr:row>15</xdr:row>
      <xdr:rowOff>161796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5738444F-8EAB-40A8-AF94-D6521F3F9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025" y="409576"/>
          <a:ext cx="1302375" cy="156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18</xdr:row>
      <xdr:rowOff>47625</xdr:rowOff>
    </xdr:from>
    <xdr:to>
      <xdr:col>15</xdr:col>
      <xdr:colOff>790575</xdr:colOff>
      <xdr:row>21</xdr:row>
      <xdr:rowOff>76200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72D80F94-FC6C-431C-9CE2-427FF5361D64}"/>
            </a:ext>
          </a:extLst>
        </xdr:cNvPr>
        <xdr:cNvGrpSpPr/>
      </xdr:nvGrpSpPr>
      <xdr:grpSpPr>
        <a:xfrm>
          <a:off x="4324350" y="2600325"/>
          <a:ext cx="3905250" cy="685800"/>
          <a:chOff x="4343400" y="2714625"/>
          <a:chExt cx="3981450" cy="685800"/>
        </a:xfrm>
      </xdr:grpSpPr>
      <xdr:sp macro="" textlink="">
        <xdr:nvSpPr>
          <xdr:cNvPr id="7" name="textruta 6">
            <a:extLst>
              <a:ext uri="{FF2B5EF4-FFF2-40B4-BE49-F238E27FC236}">
                <a16:creationId xmlns:a16="http://schemas.microsoft.com/office/drawing/2014/main" id="{461FF1CF-F02B-454D-8A49-7DFDAD15437F}"/>
              </a:ext>
            </a:extLst>
          </xdr:cNvPr>
          <xdr:cNvSpPr txBox="1"/>
        </xdr:nvSpPr>
        <xdr:spPr>
          <a:xfrm>
            <a:off x="4343400" y="2714625"/>
            <a:ext cx="3981450" cy="6858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sv-SE" sz="1100"/>
              <a:t>Efter varje</a:t>
            </a:r>
            <a:r>
              <a:rPr lang="sv-SE" sz="1100" baseline="0"/>
              <a:t> inmatning av timmar: </a:t>
            </a:r>
          </a:p>
          <a:p>
            <a:r>
              <a:rPr lang="sv-SE" sz="1100" baseline="0"/>
              <a:t>- </a:t>
            </a:r>
            <a:r>
              <a:rPr lang="sv-SE" sz="1100"/>
              <a:t>Högerklicka på "Totalsumma", </a:t>
            </a:r>
          </a:p>
          <a:p>
            <a:r>
              <a:rPr lang="sv-SE" sz="1100"/>
              <a:t>tryck</a:t>
            </a:r>
            <a:r>
              <a:rPr lang="sv-SE" sz="1100" baseline="0"/>
              <a:t> uppdatera.</a:t>
            </a:r>
            <a:endParaRPr lang="sv-SE" sz="1100"/>
          </a:p>
        </xdr:txBody>
      </xdr:sp>
      <xdr:pic>
        <xdr:nvPicPr>
          <xdr:cNvPr id="8" name="Bildobjekt 7">
            <a:extLst>
              <a:ext uri="{FF2B5EF4-FFF2-40B4-BE49-F238E27FC236}">
                <a16:creationId xmlns:a16="http://schemas.microsoft.com/office/drawing/2014/main" id="{54DD20B5-9B6A-4D8B-B12A-6F2A1BEC1F9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1225" t="73343" r="85832" b="24489"/>
          <a:stretch/>
        </xdr:blipFill>
        <xdr:spPr>
          <a:xfrm>
            <a:off x="7077075" y="2914650"/>
            <a:ext cx="1076325" cy="24765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250200</xdr:colOff>
      <xdr:row>2</xdr:row>
      <xdr:rowOff>57151</xdr:rowOff>
    </xdr:from>
    <xdr:to>
      <xdr:col>15</xdr:col>
      <xdr:colOff>714375</xdr:colOff>
      <xdr:row>15</xdr:row>
      <xdr:rowOff>161796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025" y="409576"/>
          <a:ext cx="1302375" cy="156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18</xdr:row>
      <xdr:rowOff>200025</xdr:rowOff>
    </xdr:from>
    <xdr:to>
      <xdr:col>15</xdr:col>
      <xdr:colOff>790575</xdr:colOff>
      <xdr:row>21</xdr:row>
      <xdr:rowOff>228600</xdr:rowOff>
    </xdr:to>
    <xdr:grpSp>
      <xdr:nvGrpSpPr>
        <xdr:cNvPr id="9" name="Grup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4324350" y="2752725"/>
          <a:ext cx="3905250" cy="685800"/>
          <a:chOff x="4343400" y="2714625"/>
          <a:chExt cx="3981450" cy="685800"/>
        </a:xfrm>
      </xdr:grpSpPr>
      <xdr:sp macro="" textlink="">
        <xdr:nvSpPr>
          <xdr:cNvPr id="3" name="textruta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343400" y="2714625"/>
            <a:ext cx="3981450" cy="6858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sv-SE" sz="1100"/>
              <a:t>Efter varje</a:t>
            </a:r>
            <a:r>
              <a:rPr lang="sv-SE" sz="1100" baseline="0"/>
              <a:t> inmatning av timmar: </a:t>
            </a:r>
          </a:p>
          <a:p>
            <a:r>
              <a:rPr lang="sv-SE" sz="1100" baseline="0"/>
              <a:t>- </a:t>
            </a:r>
            <a:r>
              <a:rPr lang="sv-SE" sz="1100"/>
              <a:t>Högerklicka på "Totalsumma", </a:t>
            </a:r>
          </a:p>
          <a:p>
            <a:r>
              <a:rPr lang="sv-SE" sz="1100"/>
              <a:t>tryck</a:t>
            </a:r>
            <a:r>
              <a:rPr lang="sv-SE" sz="1100" baseline="0"/>
              <a:t> uppdatera.</a:t>
            </a:r>
            <a:endParaRPr lang="sv-SE" sz="1100"/>
          </a:p>
        </xdr:txBody>
      </xdr:sp>
      <xdr:pic>
        <xdr:nvPicPr>
          <xdr:cNvPr id="6" name="Bildobjekt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1225" t="73343" r="85832" b="24489"/>
          <a:stretch/>
        </xdr:blipFill>
        <xdr:spPr>
          <a:xfrm>
            <a:off x="7077075" y="2914650"/>
            <a:ext cx="1076325" cy="24765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3" name="Bildobjekt 2" descr="lusv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94" y="623157"/>
          <a:ext cx="1716882" cy="229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5" name="Figu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9750" y="2450154"/>
          <a:ext cx="7319727" cy="38979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6" name="Frihandsfigur 3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619750" y="2450154"/>
          <a:ext cx="7543800" cy="389797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11" name="Bildobjekt 10" descr="lusv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12" name="Figur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13" name="Frihandsfigur 3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16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16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-Olof Jönsson" refreshedDate="43144.396565393516" createdVersion="6" refreshedVersion="6" minRefreshableVersion="3" recordCount="50" xr:uid="{00000000-000A-0000-FFFF-FFFF00000000}">
  <cacheSource type="worksheet">
    <worksheetSource ref="A2:D121" sheet="Blad1"/>
  </cacheSource>
  <cacheFields count="5">
    <cacheField name="Acronym" numFmtId="0">
      <sharedItems containsMixedTypes="1" containsNumber="1" containsInteger="1" minValue="0" maxValue="0" count="5">
        <s v="CRC"/>
        <s v="BRC"/>
        <s v="RIA"/>
        <n v="0"/>
        <s v="Other activities _x000a_and absence"/>
      </sharedItems>
    </cacheField>
    <cacheField name="Work _x000a_package" numFmtId="0">
      <sharedItems containsMixedTypes="1" containsNumber="1" containsInteger="1" minValue="0" maxValue="4" count="12">
        <n v="2"/>
        <n v="4"/>
        <n v="1"/>
        <n v="3"/>
        <n v="0"/>
        <s v="Other EU-funded activities"/>
        <s v="Other activities (Teaching/Research etc)"/>
        <s v="Weekend"/>
        <s v="Sick leave"/>
        <s v="Public holidays"/>
        <s v="Annual holidays"/>
        <s v="Other absence"/>
      </sharedItems>
    </cacheField>
    <cacheField name="Month" numFmtId="171">
      <sharedItems containsSemiMixedTypes="0" containsNonDate="0" containsDate="1" containsString="0" minDate="2018-01-01T00:00:00" maxDate="2018-03-02T00:00:00" count="3">
        <d v="2018-01-01T00:00:00"/>
        <d v="2018-02-01T00:00:00"/>
        <d v="2018-03-01T00:00:00"/>
      </sharedItems>
      <fieldGroup par="4" base="2">
        <rangePr groupBy="days" startDate="2018-01-01T00:00:00" endDate="2018-03-02T00:00:00"/>
        <groupItems count="368">
          <s v="&lt;2018-01-0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18-03-02"/>
        </groupItems>
      </fieldGroup>
    </cacheField>
    <cacheField name="Hour" numFmtId="0">
      <sharedItems containsSemiMixedTypes="0" containsString="0" containsNumber="1" containsInteger="1" minValue="0" maxValue="66"/>
    </cacheField>
    <cacheField name="Månader" numFmtId="0" databaseField="0">
      <fieldGroup base="2">
        <rangePr groupBy="months" startDate="2018-01-01T00:00:00" endDate="2018-03-02T00:00:00"/>
        <groupItems count="14">
          <s v="&lt;2018-01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18-03-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-Olof Jönsson" refreshedDate="43144.445452893517" createdVersion="6" refreshedVersion="6" minRefreshableVersion="3" recordCount="204" xr:uid="{00000000-000A-0000-FFFF-FFFF01000000}">
  <cacheSource type="worksheet">
    <worksheetSource ref="A2:D121" sheet="Blad1"/>
  </cacheSource>
  <cacheFields count="5">
    <cacheField name="Acronym" numFmtId="0">
      <sharedItems containsMixedTypes="1" containsNumber="1" containsInteger="1" minValue="0" maxValue="0" count="8">
        <s v="CRC"/>
        <s v="BRC"/>
        <s v="RIA"/>
        <n v="0"/>
        <s v="DDF"/>
        <s v="Other activities _x000a_and absence"/>
        <s v="abb"/>
        <s v="MFF"/>
      </sharedItems>
    </cacheField>
    <cacheField name="Work _x000a_package" numFmtId="0">
      <sharedItems containsMixedTypes="1" containsNumber="1" containsInteger="1" minValue="0" maxValue="4" count="12">
        <n v="2"/>
        <n v="4"/>
        <n v="1"/>
        <n v="3"/>
        <n v="0"/>
        <s v="Other EU-funded activities"/>
        <s v="Other activities (Teaching/Research etc)"/>
        <s v="Weekend"/>
        <s v="Sick leave"/>
        <s v="Public holidays"/>
        <s v="Annual holidays"/>
        <s v="Other absence"/>
      </sharedItems>
    </cacheField>
    <cacheField name="Month" numFmtId="171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  <fieldGroup par="4" base="2">
        <rangePr groupBy="days" startDate="2018-01-01T00:00:00" endDate="2018-12-02T00:00:00"/>
        <groupItems count="368">
          <s v="&lt;2018-01-0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18-12-02"/>
        </groupItems>
      </fieldGroup>
    </cacheField>
    <cacheField name="Hour" numFmtId="0">
      <sharedItems containsSemiMixedTypes="0" containsString="0" containsNumber="1" containsInteger="1" minValue="0" maxValue="66"/>
    </cacheField>
    <cacheField name="Månader" numFmtId="0" databaseField="0">
      <fieldGroup base="2">
        <rangePr groupBy="months" startDate="2018-01-01T00:00:00" endDate="2018-12-02T00:00:00"/>
        <groupItems count="14">
          <s v="&lt;2018-01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18-12-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-Olof Jönsson" refreshedDate="43144.486559490739" createdVersion="6" refreshedVersion="6" minRefreshableVersion="3" recordCount="84" xr:uid="{00000000-000A-0000-FFFF-FFFF02000000}">
  <cacheSource type="worksheet">
    <worksheetSource ref="A1:D85" sheet="Blad2"/>
  </cacheSource>
  <cacheFields count="5">
    <cacheField name="Acronym" numFmtId="0">
      <sharedItems count="1">
        <s v="Other activities _x000a_and absence"/>
      </sharedItems>
    </cacheField>
    <cacheField name="Work _x000a_package" numFmtId="0">
      <sharedItems count="7">
        <s v="Other EU-funded activities"/>
        <s v="Other activities (Teaching/Research etc)"/>
        <s v="Weekend"/>
        <s v="Sick leave"/>
        <s v="Public holidays"/>
        <s v="Annual holidays"/>
        <s v="Other absence"/>
      </sharedItems>
    </cacheField>
    <cacheField name="Month" numFmtId="171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  <fieldGroup par="4" base="2">
        <rangePr groupBy="days" startDate="2018-01-01T00:00:00" endDate="2018-12-02T00:00:00"/>
        <groupItems count="368">
          <s v="&lt;2018-01-0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18-12-02"/>
        </groupItems>
      </fieldGroup>
    </cacheField>
    <cacheField name="Hour" numFmtId="0">
      <sharedItems containsSemiMixedTypes="0" containsString="0" containsNumber="1" containsInteger="1" minValue="0" maxValue="66"/>
    </cacheField>
    <cacheField name="Månader" numFmtId="0" databaseField="0">
      <fieldGroup base="2">
        <rangePr groupBy="months" startDate="2018-01-01T00:00:00" endDate="2018-12-02T00:00:00"/>
        <groupItems count="14">
          <s v="&lt;2018-01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18-12-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in Langborger" refreshedDate="44929.383266550925" createdVersion="7" refreshedVersion="8" minRefreshableVersion="3" recordCount="120" xr:uid="{17C46F62-0260-453D-90BC-74DAE33D176A}">
  <cacheSource type="worksheet">
    <worksheetSource ref="A1:E121" sheet="Blad1"/>
  </cacheSource>
  <cacheFields count="6">
    <cacheField name="Acronym" numFmtId="0">
      <sharedItems count="4">
        <s v=""/>
        <s v="ABC" u="1"/>
        <s v="CBA" u="1"/>
        <s v="Nils" u="1"/>
      </sharedItems>
    </cacheField>
    <cacheField name="Work _x000a_package" numFmtId="0">
      <sharedItems containsSemiMixedTypes="0" containsString="0" containsNumber="1" containsInteger="1" minValue="0" maxValue="3" count="4">
        <n v="0"/>
        <n v="3" u="1"/>
        <n v="2" u="1"/>
        <n v="1" u="1"/>
      </sharedItems>
    </cacheField>
    <cacheField name="Month" numFmtId="171">
      <sharedItems containsSemiMixedTypes="0" containsNonDate="0" containsDate="1" containsString="0" minDate="2023-01-01T00:00:00" maxDate="2023-12-02T00:00:00" count="12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</sharedItems>
      <fieldGroup par="5" base="2">
        <rangePr groupBy="days" startDate="2023-01-01T00:00:00" endDate="2023-12-02T00:00:00"/>
        <groupItems count="368">
          <s v="&lt;2023-01-0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23-12-02"/>
        </groupItems>
      </fieldGroup>
    </cacheField>
    <cacheField name="Hour" numFmtId="0">
      <sharedItems containsSemiMixedTypes="0" containsString="0" containsNumber="1" containsInteger="1" minValue="0" maxValue="0"/>
    </cacheField>
    <cacheField name="Days" numFmtId="0">
      <sharedItems containsSemiMixedTypes="0" containsString="0" containsNumber="1" containsInteger="1" minValue="0" maxValue="0"/>
    </cacheField>
    <cacheField name="Månader" numFmtId="0" databaseField="0">
      <fieldGroup base="2">
        <rangePr groupBy="months" startDate="2023-01-01T00:00:00" endDate="2023-12-02T00:00:00"/>
        <groupItems count="14">
          <s v="&lt;2023-01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23-12-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in Langborger" refreshedDate="46034.395457638886" createdVersion="6" refreshedVersion="8" minRefreshableVersion="3" recordCount="120" xr:uid="{00000000-000A-0000-FFFF-FFFF03000000}">
  <cacheSource type="worksheet">
    <worksheetSource ref="A1:D121" sheet="Blad1"/>
  </cacheSource>
  <cacheFields count="5">
    <cacheField name="Acronym" numFmtId="0">
      <sharedItems containsMixedTypes="1" containsNumber="1" containsInteger="1" minValue="0" maxValue="0" count="2">
        <s v=""/>
        <n v="0" u="1"/>
      </sharedItems>
    </cacheField>
    <cacheField name="Work _x000a_package" numFmtId="0">
      <sharedItems containsSemiMixedTypes="0" containsString="0" containsNumber="1" containsInteger="1" minValue="0" maxValue="4" count="5">
        <n v="0"/>
        <n v="1" u="1"/>
        <n v="2" u="1"/>
        <n v="3" u="1"/>
        <n v="4" u="1"/>
      </sharedItems>
    </cacheField>
    <cacheField name="Month" numFmtId="171">
      <sharedItems containsSemiMixedTypes="0" containsNonDate="0" containsDate="1" containsString="0" minDate="2026-01-01T00:00:00" maxDate="2026-12-02T00:00:00" count="12">
        <d v="2026-01-01T00:00:00"/>
        <d v="2026-02-01T00:00:00"/>
        <d v="2026-03-01T00:00:00"/>
        <d v="2026-04-01T00:00:00"/>
        <d v="2026-05-01T00:00:00"/>
        <d v="2026-06-01T00:00:00"/>
        <d v="2026-07-01T00:00:00"/>
        <d v="2026-08-01T00:00:00"/>
        <d v="2026-09-01T00:00:00"/>
        <d v="2026-10-01T00:00:00"/>
        <d v="2026-11-01T00:00:00"/>
        <d v="2026-12-01T00:00:00"/>
      </sharedItems>
      <fieldGroup par="4" base="2">
        <rangePr groupBy="days" startDate="2026-01-01T00:00:00" endDate="2026-12-02T00:00:00"/>
        <groupItems count="368">
          <s v="&lt;2026-01-0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26-12-02"/>
        </groupItems>
      </fieldGroup>
    </cacheField>
    <cacheField name="Hour" numFmtId="0">
      <sharedItems containsSemiMixedTypes="0" containsString="0" containsNumber="1" containsInteger="1" minValue="0" maxValue="0"/>
    </cacheField>
    <cacheField name="Månader" numFmtId="0" databaseField="0">
      <fieldGroup base="2">
        <rangePr groupBy="months" startDate="2026-01-01T00:00:00" endDate="2026-12-02T00:00:00"/>
        <groupItems count="14">
          <s v="&lt;2026-01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26-12-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n v="12"/>
  </r>
  <r>
    <x v="0"/>
    <x v="1"/>
    <x v="0"/>
    <n v="31"/>
  </r>
  <r>
    <x v="1"/>
    <x v="2"/>
    <x v="0"/>
    <n v="21"/>
  </r>
  <r>
    <x v="2"/>
    <x v="3"/>
    <x v="0"/>
    <n v="11"/>
  </r>
  <r>
    <x v="3"/>
    <x v="4"/>
    <x v="0"/>
    <n v="0"/>
  </r>
  <r>
    <x v="3"/>
    <x v="4"/>
    <x v="0"/>
    <n v="0"/>
  </r>
  <r>
    <x v="3"/>
    <x v="4"/>
    <x v="0"/>
    <n v="0"/>
  </r>
  <r>
    <x v="3"/>
    <x v="4"/>
    <x v="0"/>
    <n v="0"/>
  </r>
  <r>
    <x v="3"/>
    <x v="4"/>
    <x v="0"/>
    <n v="0"/>
  </r>
  <r>
    <x v="3"/>
    <x v="4"/>
    <x v="0"/>
    <n v="0"/>
  </r>
  <r>
    <x v="4"/>
    <x v="5"/>
    <x v="0"/>
    <n v="6"/>
  </r>
  <r>
    <x v="4"/>
    <x v="6"/>
    <x v="0"/>
    <n v="2"/>
  </r>
  <r>
    <x v="4"/>
    <x v="7"/>
    <x v="0"/>
    <n v="66"/>
  </r>
  <r>
    <x v="4"/>
    <x v="8"/>
    <x v="0"/>
    <n v="0"/>
  </r>
  <r>
    <x v="4"/>
    <x v="9"/>
    <x v="0"/>
    <n v="8"/>
  </r>
  <r>
    <x v="4"/>
    <x v="10"/>
    <x v="0"/>
    <n v="8"/>
  </r>
  <r>
    <x v="4"/>
    <x v="11"/>
    <x v="0"/>
    <n v="0"/>
  </r>
  <r>
    <x v="0"/>
    <x v="0"/>
    <x v="1"/>
    <n v="0"/>
  </r>
  <r>
    <x v="0"/>
    <x v="1"/>
    <x v="1"/>
    <n v="0"/>
  </r>
  <r>
    <x v="1"/>
    <x v="2"/>
    <x v="1"/>
    <n v="0"/>
  </r>
  <r>
    <x v="2"/>
    <x v="3"/>
    <x v="1"/>
    <n v="0"/>
  </r>
  <r>
    <x v="3"/>
    <x v="4"/>
    <x v="1"/>
    <n v="0"/>
  </r>
  <r>
    <x v="3"/>
    <x v="4"/>
    <x v="1"/>
    <n v="0"/>
  </r>
  <r>
    <x v="3"/>
    <x v="4"/>
    <x v="1"/>
    <n v="0"/>
  </r>
  <r>
    <x v="3"/>
    <x v="4"/>
    <x v="1"/>
    <n v="0"/>
  </r>
  <r>
    <x v="3"/>
    <x v="4"/>
    <x v="1"/>
    <n v="0"/>
  </r>
  <r>
    <x v="3"/>
    <x v="4"/>
    <x v="1"/>
    <n v="0"/>
  </r>
  <r>
    <x v="4"/>
    <x v="5"/>
    <x v="1"/>
    <n v="6"/>
  </r>
  <r>
    <x v="4"/>
    <x v="6"/>
    <x v="1"/>
    <n v="2"/>
  </r>
  <r>
    <x v="4"/>
    <x v="7"/>
    <x v="1"/>
    <n v="66"/>
  </r>
  <r>
    <x v="4"/>
    <x v="8"/>
    <x v="1"/>
    <n v="0"/>
  </r>
  <r>
    <x v="4"/>
    <x v="9"/>
    <x v="1"/>
    <n v="8"/>
  </r>
  <r>
    <x v="4"/>
    <x v="10"/>
    <x v="1"/>
    <n v="8"/>
  </r>
  <r>
    <x v="4"/>
    <x v="11"/>
    <x v="1"/>
    <n v="0"/>
  </r>
  <r>
    <x v="0"/>
    <x v="0"/>
    <x v="2"/>
    <n v="0"/>
  </r>
  <r>
    <x v="0"/>
    <x v="1"/>
    <x v="2"/>
    <n v="0"/>
  </r>
  <r>
    <x v="1"/>
    <x v="2"/>
    <x v="2"/>
    <n v="0"/>
  </r>
  <r>
    <x v="2"/>
    <x v="3"/>
    <x v="2"/>
    <n v="0"/>
  </r>
  <r>
    <x v="3"/>
    <x v="4"/>
    <x v="2"/>
    <n v="0"/>
  </r>
  <r>
    <x v="3"/>
    <x v="4"/>
    <x v="2"/>
    <n v="0"/>
  </r>
  <r>
    <x v="3"/>
    <x v="4"/>
    <x v="2"/>
    <n v="0"/>
  </r>
  <r>
    <x v="3"/>
    <x v="4"/>
    <x v="2"/>
    <n v="0"/>
  </r>
  <r>
    <x v="3"/>
    <x v="4"/>
    <x v="2"/>
    <n v="0"/>
  </r>
  <r>
    <x v="3"/>
    <x v="4"/>
    <x v="2"/>
    <n v="0"/>
  </r>
  <r>
    <x v="4"/>
    <x v="5"/>
    <x v="2"/>
    <n v="0"/>
  </r>
  <r>
    <x v="4"/>
    <x v="6"/>
    <x v="2"/>
    <n v="0"/>
  </r>
  <r>
    <x v="4"/>
    <x v="7"/>
    <x v="2"/>
    <n v="0"/>
  </r>
  <r>
    <x v="4"/>
    <x v="8"/>
    <x v="2"/>
    <n v="0"/>
  </r>
  <r>
    <x v="4"/>
    <x v="9"/>
    <x v="2"/>
    <n v="0"/>
  </r>
  <r>
    <x v="4"/>
    <x v="10"/>
    <x v="2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x v="0"/>
    <n v="12"/>
  </r>
  <r>
    <x v="0"/>
    <x v="1"/>
    <x v="0"/>
    <n v="31"/>
  </r>
  <r>
    <x v="1"/>
    <x v="2"/>
    <x v="0"/>
    <n v="21"/>
  </r>
  <r>
    <x v="2"/>
    <x v="3"/>
    <x v="0"/>
    <n v="11"/>
  </r>
  <r>
    <x v="3"/>
    <x v="4"/>
    <x v="0"/>
    <n v="0"/>
  </r>
  <r>
    <x v="3"/>
    <x v="4"/>
    <x v="0"/>
    <n v="0"/>
  </r>
  <r>
    <x v="4"/>
    <x v="4"/>
    <x v="0"/>
    <n v="16"/>
  </r>
  <r>
    <x v="3"/>
    <x v="4"/>
    <x v="0"/>
    <n v="0"/>
  </r>
  <r>
    <x v="3"/>
    <x v="4"/>
    <x v="0"/>
    <n v="0"/>
  </r>
  <r>
    <x v="3"/>
    <x v="4"/>
    <x v="0"/>
    <n v="0"/>
  </r>
  <r>
    <x v="5"/>
    <x v="5"/>
    <x v="0"/>
    <n v="6"/>
  </r>
  <r>
    <x v="5"/>
    <x v="6"/>
    <x v="0"/>
    <n v="2"/>
  </r>
  <r>
    <x v="5"/>
    <x v="7"/>
    <x v="0"/>
    <n v="66"/>
  </r>
  <r>
    <x v="5"/>
    <x v="8"/>
    <x v="0"/>
    <n v="0"/>
  </r>
  <r>
    <x v="5"/>
    <x v="9"/>
    <x v="0"/>
    <n v="8"/>
  </r>
  <r>
    <x v="5"/>
    <x v="10"/>
    <x v="0"/>
    <n v="8"/>
  </r>
  <r>
    <x v="5"/>
    <x v="11"/>
    <x v="0"/>
    <n v="0"/>
  </r>
  <r>
    <x v="0"/>
    <x v="0"/>
    <x v="1"/>
    <n v="0"/>
  </r>
  <r>
    <x v="0"/>
    <x v="1"/>
    <x v="1"/>
    <n v="0"/>
  </r>
  <r>
    <x v="1"/>
    <x v="2"/>
    <x v="1"/>
    <n v="0"/>
  </r>
  <r>
    <x v="2"/>
    <x v="3"/>
    <x v="1"/>
    <n v="0"/>
  </r>
  <r>
    <x v="3"/>
    <x v="4"/>
    <x v="1"/>
    <n v="0"/>
  </r>
  <r>
    <x v="3"/>
    <x v="4"/>
    <x v="1"/>
    <n v="0"/>
  </r>
  <r>
    <x v="3"/>
    <x v="4"/>
    <x v="1"/>
    <n v="0"/>
  </r>
  <r>
    <x v="3"/>
    <x v="4"/>
    <x v="1"/>
    <n v="0"/>
  </r>
  <r>
    <x v="3"/>
    <x v="4"/>
    <x v="1"/>
    <n v="0"/>
  </r>
  <r>
    <x v="3"/>
    <x v="4"/>
    <x v="1"/>
    <n v="0"/>
  </r>
  <r>
    <x v="5"/>
    <x v="5"/>
    <x v="1"/>
    <n v="6"/>
  </r>
  <r>
    <x v="5"/>
    <x v="6"/>
    <x v="1"/>
    <n v="2"/>
  </r>
  <r>
    <x v="5"/>
    <x v="7"/>
    <x v="1"/>
    <n v="66"/>
  </r>
  <r>
    <x v="5"/>
    <x v="8"/>
    <x v="1"/>
    <n v="0"/>
  </r>
  <r>
    <x v="5"/>
    <x v="9"/>
    <x v="1"/>
    <n v="8"/>
  </r>
  <r>
    <x v="5"/>
    <x v="10"/>
    <x v="1"/>
    <n v="8"/>
  </r>
  <r>
    <x v="5"/>
    <x v="11"/>
    <x v="1"/>
    <n v="0"/>
  </r>
  <r>
    <x v="0"/>
    <x v="0"/>
    <x v="2"/>
    <n v="0"/>
  </r>
  <r>
    <x v="0"/>
    <x v="1"/>
    <x v="2"/>
    <n v="0"/>
  </r>
  <r>
    <x v="1"/>
    <x v="2"/>
    <x v="2"/>
    <n v="0"/>
  </r>
  <r>
    <x v="2"/>
    <x v="3"/>
    <x v="2"/>
    <n v="0"/>
  </r>
  <r>
    <x v="3"/>
    <x v="4"/>
    <x v="2"/>
    <n v="0"/>
  </r>
  <r>
    <x v="3"/>
    <x v="4"/>
    <x v="2"/>
    <n v="0"/>
  </r>
  <r>
    <x v="3"/>
    <x v="4"/>
    <x v="2"/>
    <n v="0"/>
  </r>
  <r>
    <x v="3"/>
    <x v="4"/>
    <x v="2"/>
    <n v="0"/>
  </r>
  <r>
    <x v="3"/>
    <x v="4"/>
    <x v="2"/>
    <n v="0"/>
  </r>
  <r>
    <x v="3"/>
    <x v="4"/>
    <x v="2"/>
    <n v="0"/>
  </r>
  <r>
    <x v="5"/>
    <x v="5"/>
    <x v="2"/>
    <n v="0"/>
  </r>
  <r>
    <x v="5"/>
    <x v="6"/>
    <x v="2"/>
    <n v="0"/>
  </r>
  <r>
    <x v="5"/>
    <x v="7"/>
    <x v="2"/>
    <n v="0"/>
  </r>
  <r>
    <x v="5"/>
    <x v="8"/>
    <x v="2"/>
    <n v="0"/>
  </r>
  <r>
    <x v="5"/>
    <x v="9"/>
    <x v="2"/>
    <n v="0"/>
  </r>
  <r>
    <x v="5"/>
    <x v="10"/>
    <x v="2"/>
    <n v="0"/>
  </r>
  <r>
    <x v="5"/>
    <x v="11"/>
    <x v="2"/>
    <n v="0"/>
  </r>
  <r>
    <x v="0"/>
    <x v="0"/>
    <x v="3"/>
    <n v="0"/>
  </r>
  <r>
    <x v="0"/>
    <x v="1"/>
    <x v="3"/>
    <n v="0"/>
  </r>
  <r>
    <x v="1"/>
    <x v="2"/>
    <x v="3"/>
    <n v="0"/>
  </r>
  <r>
    <x v="2"/>
    <x v="3"/>
    <x v="3"/>
    <n v="0"/>
  </r>
  <r>
    <x v="3"/>
    <x v="4"/>
    <x v="3"/>
    <n v="0"/>
  </r>
  <r>
    <x v="3"/>
    <x v="4"/>
    <x v="3"/>
    <n v="0"/>
  </r>
  <r>
    <x v="3"/>
    <x v="4"/>
    <x v="3"/>
    <n v="0"/>
  </r>
  <r>
    <x v="3"/>
    <x v="4"/>
    <x v="3"/>
    <n v="0"/>
  </r>
  <r>
    <x v="3"/>
    <x v="4"/>
    <x v="3"/>
    <n v="0"/>
  </r>
  <r>
    <x v="3"/>
    <x v="4"/>
    <x v="3"/>
    <n v="0"/>
  </r>
  <r>
    <x v="5"/>
    <x v="5"/>
    <x v="3"/>
    <n v="0"/>
  </r>
  <r>
    <x v="5"/>
    <x v="6"/>
    <x v="3"/>
    <n v="0"/>
  </r>
  <r>
    <x v="5"/>
    <x v="7"/>
    <x v="3"/>
    <n v="0"/>
  </r>
  <r>
    <x v="5"/>
    <x v="8"/>
    <x v="3"/>
    <n v="0"/>
  </r>
  <r>
    <x v="5"/>
    <x v="9"/>
    <x v="3"/>
    <n v="0"/>
  </r>
  <r>
    <x v="5"/>
    <x v="10"/>
    <x v="3"/>
    <n v="0"/>
  </r>
  <r>
    <x v="5"/>
    <x v="11"/>
    <x v="3"/>
    <n v="0"/>
  </r>
  <r>
    <x v="0"/>
    <x v="0"/>
    <x v="4"/>
    <n v="0"/>
  </r>
  <r>
    <x v="0"/>
    <x v="1"/>
    <x v="4"/>
    <n v="0"/>
  </r>
  <r>
    <x v="1"/>
    <x v="2"/>
    <x v="4"/>
    <n v="0"/>
  </r>
  <r>
    <x v="2"/>
    <x v="3"/>
    <x v="4"/>
    <n v="0"/>
  </r>
  <r>
    <x v="3"/>
    <x v="4"/>
    <x v="4"/>
    <n v="0"/>
  </r>
  <r>
    <x v="3"/>
    <x v="4"/>
    <x v="4"/>
    <n v="0"/>
  </r>
  <r>
    <x v="3"/>
    <x v="4"/>
    <x v="4"/>
    <n v="0"/>
  </r>
  <r>
    <x v="3"/>
    <x v="4"/>
    <x v="4"/>
    <n v="0"/>
  </r>
  <r>
    <x v="3"/>
    <x v="4"/>
    <x v="4"/>
    <n v="0"/>
  </r>
  <r>
    <x v="3"/>
    <x v="4"/>
    <x v="4"/>
    <n v="0"/>
  </r>
  <r>
    <x v="5"/>
    <x v="5"/>
    <x v="4"/>
    <n v="0"/>
  </r>
  <r>
    <x v="5"/>
    <x v="6"/>
    <x v="4"/>
    <n v="0"/>
  </r>
  <r>
    <x v="5"/>
    <x v="7"/>
    <x v="4"/>
    <n v="0"/>
  </r>
  <r>
    <x v="5"/>
    <x v="8"/>
    <x v="4"/>
    <n v="0"/>
  </r>
  <r>
    <x v="5"/>
    <x v="9"/>
    <x v="4"/>
    <n v="0"/>
  </r>
  <r>
    <x v="5"/>
    <x v="10"/>
    <x v="4"/>
    <n v="0"/>
  </r>
  <r>
    <x v="5"/>
    <x v="11"/>
    <x v="4"/>
    <n v="0"/>
  </r>
  <r>
    <x v="0"/>
    <x v="0"/>
    <x v="5"/>
    <n v="0"/>
  </r>
  <r>
    <x v="0"/>
    <x v="1"/>
    <x v="5"/>
    <n v="0"/>
  </r>
  <r>
    <x v="1"/>
    <x v="2"/>
    <x v="5"/>
    <n v="0"/>
  </r>
  <r>
    <x v="2"/>
    <x v="3"/>
    <x v="5"/>
    <n v="0"/>
  </r>
  <r>
    <x v="3"/>
    <x v="4"/>
    <x v="5"/>
    <n v="0"/>
  </r>
  <r>
    <x v="3"/>
    <x v="4"/>
    <x v="5"/>
    <n v="0"/>
  </r>
  <r>
    <x v="3"/>
    <x v="4"/>
    <x v="5"/>
    <n v="0"/>
  </r>
  <r>
    <x v="3"/>
    <x v="4"/>
    <x v="5"/>
    <n v="0"/>
  </r>
  <r>
    <x v="3"/>
    <x v="4"/>
    <x v="5"/>
    <n v="0"/>
  </r>
  <r>
    <x v="3"/>
    <x v="4"/>
    <x v="5"/>
    <n v="0"/>
  </r>
  <r>
    <x v="5"/>
    <x v="5"/>
    <x v="5"/>
    <n v="0"/>
  </r>
  <r>
    <x v="5"/>
    <x v="6"/>
    <x v="5"/>
    <n v="0"/>
  </r>
  <r>
    <x v="5"/>
    <x v="7"/>
    <x v="5"/>
    <n v="0"/>
  </r>
  <r>
    <x v="5"/>
    <x v="8"/>
    <x v="5"/>
    <n v="0"/>
  </r>
  <r>
    <x v="5"/>
    <x v="9"/>
    <x v="5"/>
    <n v="0"/>
  </r>
  <r>
    <x v="5"/>
    <x v="10"/>
    <x v="5"/>
    <n v="0"/>
  </r>
  <r>
    <x v="5"/>
    <x v="11"/>
    <x v="5"/>
    <n v="0"/>
  </r>
  <r>
    <x v="0"/>
    <x v="0"/>
    <x v="6"/>
    <n v="0"/>
  </r>
  <r>
    <x v="0"/>
    <x v="1"/>
    <x v="6"/>
    <n v="0"/>
  </r>
  <r>
    <x v="1"/>
    <x v="2"/>
    <x v="6"/>
    <n v="0"/>
  </r>
  <r>
    <x v="2"/>
    <x v="3"/>
    <x v="6"/>
    <n v="0"/>
  </r>
  <r>
    <x v="3"/>
    <x v="4"/>
    <x v="6"/>
    <n v="0"/>
  </r>
  <r>
    <x v="3"/>
    <x v="4"/>
    <x v="6"/>
    <n v="0"/>
  </r>
  <r>
    <x v="3"/>
    <x v="4"/>
    <x v="6"/>
    <n v="0"/>
  </r>
  <r>
    <x v="3"/>
    <x v="4"/>
    <x v="6"/>
    <n v="0"/>
  </r>
  <r>
    <x v="3"/>
    <x v="4"/>
    <x v="6"/>
    <n v="0"/>
  </r>
  <r>
    <x v="3"/>
    <x v="4"/>
    <x v="6"/>
    <n v="0"/>
  </r>
  <r>
    <x v="5"/>
    <x v="5"/>
    <x v="6"/>
    <n v="0"/>
  </r>
  <r>
    <x v="5"/>
    <x v="6"/>
    <x v="6"/>
    <n v="0"/>
  </r>
  <r>
    <x v="5"/>
    <x v="7"/>
    <x v="6"/>
    <n v="0"/>
  </r>
  <r>
    <x v="5"/>
    <x v="8"/>
    <x v="6"/>
    <n v="0"/>
  </r>
  <r>
    <x v="5"/>
    <x v="9"/>
    <x v="6"/>
    <n v="0"/>
  </r>
  <r>
    <x v="5"/>
    <x v="10"/>
    <x v="6"/>
    <n v="0"/>
  </r>
  <r>
    <x v="5"/>
    <x v="11"/>
    <x v="6"/>
    <n v="0"/>
  </r>
  <r>
    <x v="0"/>
    <x v="0"/>
    <x v="7"/>
    <n v="0"/>
  </r>
  <r>
    <x v="0"/>
    <x v="1"/>
    <x v="7"/>
    <n v="0"/>
  </r>
  <r>
    <x v="1"/>
    <x v="2"/>
    <x v="7"/>
    <n v="0"/>
  </r>
  <r>
    <x v="2"/>
    <x v="3"/>
    <x v="7"/>
    <n v="0"/>
  </r>
  <r>
    <x v="3"/>
    <x v="4"/>
    <x v="7"/>
    <n v="0"/>
  </r>
  <r>
    <x v="3"/>
    <x v="4"/>
    <x v="7"/>
    <n v="0"/>
  </r>
  <r>
    <x v="3"/>
    <x v="4"/>
    <x v="7"/>
    <n v="0"/>
  </r>
  <r>
    <x v="3"/>
    <x v="4"/>
    <x v="7"/>
    <n v="0"/>
  </r>
  <r>
    <x v="3"/>
    <x v="4"/>
    <x v="7"/>
    <n v="0"/>
  </r>
  <r>
    <x v="3"/>
    <x v="4"/>
    <x v="7"/>
    <n v="0"/>
  </r>
  <r>
    <x v="5"/>
    <x v="5"/>
    <x v="7"/>
    <n v="0"/>
  </r>
  <r>
    <x v="5"/>
    <x v="6"/>
    <x v="7"/>
    <n v="0"/>
  </r>
  <r>
    <x v="5"/>
    <x v="7"/>
    <x v="7"/>
    <n v="0"/>
  </r>
  <r>
    <x v="5"/>
    <x v="8"/>
    <x v="7"/>
    <n v="0"/>
  </r>
  <r>
    <x v="5"/>
    <x v="9"/>
    <x v="7"/>
    <n v="0"/>
  </r>
  <r>
    <x v="5"/>
    <x v="10"/>
    <x v="7"/>
    <n v="0"/>
  </r>
  <r>
    <x v="5"/>
    <x v="11"/>
    <x v="7"/>
    <n v="0"/>
  </r>
  <r>
    <x v="0"/>
    <x v="0"/>
    <x v="8"/>
    <n v="0"/>
  </r>
  <r>
    <x v="0"/>
    <x v="1"/>
    <x v="8"/>
    <n v="0"/>
  </r>
  <r>
    <x v="1"/>
    <x v="2"/>
    <x v="8"/>
    <n v="0"/>
  </r>
  <r>
    <x v="2"/>
    <x v="3"/>
    <x v="8"/>
    <n v="0"/>
  </r>
  <r>
    <x v="3"/>
    <x v="4"/>
    <x v="8"/>
    <n v="0"/>
  </r>
  <r>
    <x v="3"/>
    <x v="4"/>
    <x v="8"/>
    <n v="0"/>
  </r>
  <r>
    <x v="3"/>
    <x v="4"/>
    <x v="8"/>
    <n v="0"/>
  </r>
  <r>
    <x v="3"/>
    <x v="4"/>
    <x v="8"/>
    <n v="0"/>
  </r>
  <r>
    <x v="3"/>
    <x v="4"/>
    <x v="8"/>
    <n v="0"/>
  </r>
  <r>
    <x v="3"/>
    <x v="4"/>
    <x v="8"/>
    <n v="0"/>
  </r>
  <r>
    <x v="5"/>
    <x v="5"/>
    <x v="8"/>
    <n v="0"/>
  </r>
  <r>
    <x v="5"/>
    <x v="6"/>
    <x v="8"/>
    <n v="0"/>
  </r>
  <r>
    <x v="5"/>
    <x v="7"/>
    <x v="8"/>
    <n v="0"/>
  </r>
  <r>
    <x v="5"/>
    <x v="8"/>
    <x v="8"/>
    <n v="0"/>
  </r>
  <r>
    <x v="5"/>
    <x v="9"/>
    <x v="8"/>
    <n v="0"/>
  </r>
  <r>
    <x v="5"/>
    <x v="10"/>
    <x v="8"/>
    <n v="0"/>
  </r>
  <r>
    <x v="5"/>
    <x v="11"/>
    <x v="8"/>
    <n v="0"/>
  </r>
  <r>
    <x v="0"/>
    <x v="0"/>
    <x v="9"/>
    <n v="0"/>
  </r>
  <r>
    <x v="0"/>
    <x v="1"/>
    <x v="9"/>
    <n v="0"/>
  </r>
  <r>
    <x v="1"/>
    <x v="2"/>
    <x v="9"/>
    <n v="0"/>
  </r>
  <r>
    <x v="2"/>
    <x v="3"/>
    <x v="9"/>
    <n v="0"/>
  </r>
  <r>
    <x v="6"/>
    <x v="1"/>
    <x v="9"/>
    <n v="20"/>
  </r>
  <r>
    <x v="3"/>
    <x v="4"/>
    <x v="9"/>
    <n v="0"/>
  </r>
  <r>
    <x v="3"/>
    <x v="4"/>
    <x v="9"/>
    <n v="0"/>
  </r>
  <r>
    <x v="3"/>
    <x v="4"/>
    <x v="9"/>
    <n v="0"/>
  </r>
  <r>
    <x v="3"/>
    <x v="4"/>
    <x v="9"/>
    <n v="0"/>
  </r>
  <r>
    <x v="3"/>
    <x v="4"/>
    <x v="9"/>
    <n v="0"/>
  </r>
  <r>
    <x v="5"/>
    <x v="5"/>
    <x v="9"/>
    <n v="0"/>
  </r>
  <r>
    <x v="5"/>
    <x v="6"/>
    <x v="9"/>
    <n v="0"/>
  </r>
  <r>
    <x v="5"/>
    <x v="7"/>
    <x v="9"/>
    <n v="0"/>
  </r>
  <r>
    <x v="5"/>
    <x v="8"/>
    <x v="9"/>
    <n v="38"/>
  </r>
  <r>
    <x v="5"/>
    <x v="9"/>
    <x v="9"/>
    <n v="0"/>
  </r>
  <r>
    <x v="5"/>
    <x v="10"/>
    <x v="9"/>
    <n v="0"/>
  </r>
  <r>
    <x v="5"/>
    <x v="11"/>
    <x v="9"/>
    <n v="0"/>
  </r>
  <r>
    <x v="0"/>
    <x v="0"/>
    <x v="10"/>
    <n v="0"/>
  </r>
  <r>
    <x v="0"/>
    <x v="1"/>
    <x v="10"/>
    <n v="0"/>
  </r>
  <r>
    <x v="1"/>
    <x v="2"/>
    <x v="10"/>
    <n v="0"/>
  </r>
  <r>
    <x v="2"/>
    <x v="3"/>
    <x v="10"/>
    <n v="0"/>
  </r>
  <r>
    <x v="3"/>
    <x v="4"/>
    <x v="10"/>
    <n v="0"/>
  </r>
  <r>
    <x v="3"/>
    <x v="4"/>
    <x v="10"/>
    <n v="0"/>
  </r>
  <r>
    <x v="3"/>
    <x v="4"/>
    <x v="10"/>
    <n v="0"/>
  </r>
  <r>
    <x v="3"/>
    <x v="4"/>
    <x v="10"/>
    <n v="0"/>
  </r>
  <r>
    <x v="3"/>
    <x v="4"/>
    <x v="10"/>
    <n v="0"/>
  </r>
  <r>
    <x v="3"/>
    <x v="4"/>
    <x v="10"/>
    <n v="0"/>
  </r>
  <r>
    <x v="5"/>
    <x v="5"/>
    <x v="10"/>
    <n v="0"/>
  </r>
  <r>
    <x v="5"/>
    <x v="6"/>
    <x v="10"/>
    <n v="0"/>
  </r>
  <r>
    <x v="5"/>
    <x v="7"/>
    <x v="10"/>
    <n v="0"/>
  </r>
  <r>
    <x v="5"/>
    <x v="8"/>
    <x v="10"/>
    <n v="0"/>
  </r>
  <r>
    <x v="5"/>
    <x v="9"/>
    <x v="10"/>
    <n v="0"/>
  </r>
  <r>
    <x v="5"/>
    <x v="10"/>
    <x v="10"/>
    <n v="0"/>
  </r>
  <r>
    <x v="5"/>
    <x v="11"/>
    <x v="10"/>
    <n v="0"/>
  </r>
  <r>
    <x v="0"/>
    <x v="0"/>
    <x v="11"/>
    <n v="0"/>
  </r>
  <r>
    <x v="0"/>
    <x v="1"/>
    <x v="11"/>
    <n v="0"/>
  </r>
  <r>
    <x v="1"/>
    <x v="2"/>
    <x v="11"/>
    <n v="0"/>
  </r>
  <r>
    <x v="2"/>
    <x v="3"/>
    <x v="11"/>
    <n v="0"/>
  </r>
  <r>
    <x v="3"/>
    <x v="4"/>
    <x v="11"/>
    <n v="0"/>
  </r>
  <r>
    <x v="7"/>
    <x v="2"/>
    <x v="11"/>
    <n v="0"/>
  </r>
  <r>
    <x v="3"/>
    <x v="4"/>
    <x v="11"/>
    <n v="0"/>
  </r>
  <r>
    <x v="3"/>
    <x v="4"/>
    <x v="11"/>
    <n v="0"/>
  </r>
  <r>
    <x v="3"/>
    <x v="4"/>
    <x v="11"/>
    <n v="0"/>
  </r>
  <r>
    <x v="3"/>
    <x v="4"/>
    <x v="11"/>
    <n v="0"/>
  </r>
  <r>
    <x v="5"/>
    <x v="5"/>
    <x v="11"/>
    <n v="0"/>
  </r>
  <r>
    <x v="5"/>
    <x v="6"/>
    <x v="11"/>
    <n v="0"/>
  </r>
  <r>
    <x v="5"/>
    <x v="7"/>
    <x v="11"/>
    <n v="0"/>
  </r>
  <r>
    <x v="5"/>
    <x v="8"/>
    <x v="11"/>
    <n v="0"/>
  </r>
  <r>
    <x v="5"/>
    <x v="9"/>
    <x v="11"/>
    <n v="0"/>
  </r>
  <r>
    <x v="5"/>
    <x v="10"/>
    <x v="11"/>
    <n v="0"/>
  </r>
  <r>
    <x v="5"/>
    <x v="11"/>
    <x v="11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x v="0"/>
    <x v="0"/>
    <n v="6"/>
  </r>
  <r>
    <x v="0"/>
    <x v="1"/>
    <x v="0"/>
    <n v="2"/>
  </r>
  <r>
    <x v="0"/>
    <x v="2"/>
    <x v="0"/>
    <n v="66"/>
  </r>
  <r>
    <x v="0"/>
    <x v="3"/>
    <x v="0"/>
    <n v="0"/>
  </r>
  <r>
    <x v="0"/>
    <x v="4"/>
    <x v="0"/>
    <n v="8"/>
  </r>
  <r>
    <x v="0"/>
    <x v="5"/>
    <x v="0"/>
    <n v="8"/>
  </r>
  <r>
    <x v="0"/>
    <x v="6"/>
    <x v="0"/>
    <n v="0"/>
  </r>
  <r>
    <x v="0"/>
    <x v="0"/>
    <x v="1"/>
    <n v="6"/>
  </r>
  <r>
    <x v="0"/>
    <x v="1"/>
    <x v="1"/>
    <n v="2"/>
  </r>
  <r>
    <x v="0"/>
    <x v="2"/>
    <x v="1"/>
    <n v="66"/>
  </r>
  <r>
    <x v="0"/>
    <x v="3"/>
    <x v="1"/>
    <n v="0"/>
  </r>
  <r>
    <x v="0"/>
    <x v="4"/>
    <x v="1"/>
    <n v="8"/>
  </r>
  <r>
    <x v="0"/>
    <x v="5"/>
    <x v="1"/>
    <n v="8"/>
  </r>
  <r>
    <x v="0"/>
    <x v="6"/>
    <x v="1"/>
    <n v="0"/>
  </r>
  <r>
    <x v="0"/>
    <x v="0"/>
    <x v="2"/>
    <n v="0"/>
  </r>
  <r>
    <x v="0"/>
    <x v="1"/>
    <x v="2"/>
    <n v="0"/>
  </r>
  <r>
    <x v="0"/>
    <x v="2"/>
    <x v="2"/>
    <n v="0"/>
  </r>
  <r>
    <x v="0"/>
    <x v="3"/>
    <x v="2"/>
    <n v="0"/>
  </r>
  <r>
    <x v="0"/>
    <x v="4"/>
    <x v="2"/>
    <n v="0"/>
  </r>
  <r>
    <x v="0"/>
    <x v="5"/>
    <x v="2"/>
    <n v="0"/>
  </r>
  <r>
    <x v="0"/>
    <x v="6"/>
    <x v="2"/>
    <n v="0"/>
  </r>
  <r>
    <x v="0"/>
    <x v="0"/>
    <x v="3"/>
    <n v="0"/>
  </r>
  <r>
    <x v="0"/>
    <x v="1"/>
    <x v="3"/>
    <n v="0"/>
  </r>
  <r>
    <x v="0"/>
    <x v="2"/>
    <x v="3"/>
    <n v="0"/>
  </r>
  <r>
    <x v="0"/>
    <x v="3"/>
    <x v="3"/>
    <n v="0"/>
  </r>
  <r>
    <x v="0"/>
    <x v="4"/>
    <x v="3"/>
    <n v="0"/>
  </r>
  <r>
    <x v="0"/>
    <x v="5"/>
    <x v="3"/>
    <n v="0"/>
  </r>
  <r>
    <x v="0"/>
    <x v="6"/>
    <x v="3"/>
    <n v="0"/>
  </r>
  <r>
    <x v="0"/>
    <x v="0"/>
    <x v="4"/>
    <n v="0"/>
  </r>
  <r>
    <x v="0"/>
    <x v="1"/>
    <x v="4"/>
    <n v="0"/>
  </r>
  <r>
    <x v="0"/>
    <x v="2"/>
    <x v="4"/>
    <n v="0"/>
  </r>
  <r>
    <x v="0"/>
    <x v="3"/>
    <x v="4"/>
    <n v="0"/>
  </r>
  <r>
    <x v="0"/>
    <x v="4"/>
    <x v="4"/>
    <n v="0"/>
  </r>
  <r>
    <x v="0"/>
    <x v="5"/>
    <x v="4"/>
    <n v="0"/>
  </r>
  <r>
    <x v="0"/>
    <x v="6"/>
    <x v="4"/>
    <n v="0"/>
  </r>
  <r>
    <x v="0"/>
    <x v="0"/>
    <x v="5"/>
    <n v="0"/>
  </r>
  <r>
    <x v="0"/>
    <x v="1"/>
    <x v="5"/>
    <n v="0"/>
  </r>
  <r>
    <x v="0"/>
    <x v="2"/>
    <x v="5"/>
    <n v="0"/>
  </r>
  <r>
    <x v="0"/>
    <x v="3"/>
    <x v="5"/>
    <n v="0"/>
  </r>
  <r>
    <x v="0"/>
    <x v="4"/>
    <x v="5"/>
    <n v="0"/>
  </r>
  <r>
    <x v="0"/>
    <x v="5"/>
    <x v="5"/>
    <n v="0"/>
  </r>
  <r>
    <x v="0"/>
    <x v="6"/>
    <x v="5"/>
    <n v="0"/>
  </r>
  <r>
    <x v="0"/>
    <x v="0"/>
    <x v="6"/>
    <n v="0"/>
  </r>
  <r>
    <x v="0"/>
    <x v="1"/>
    <x v="6"/>
    <n v="0"/>
  </r>
  <r>
    <x v="0"/>
    <x v="2"/>
    <x v="6"/>
    <n v="0"/>
  </r>
  <r>
    <x v="0"/>
    <x v="3"/>
    <x v="6"/>
    <n v="0"/>
  </r>
  <r>
    <x v="0"/>
    <x v="4"/>
    <x v="6"/>
    <n v="0"/>
  </r>
  <r>
    <x v="0"/>
    <x v="5"/>
    <x v="6"/>
    <n v="0"/>
  </r>
  <r>
    <x v="0"/>
    <x v="6"/>
    <x v="6"/>
    <n v="0"/>
  </r>
  <r>
    <x v="0"/>
    <x v="0"/>
    <x v="7"/>
    <n v="0"/>
  </r>
  <r>
    <x v="0"/>
    <x v="1"/>
    <x v="7"/>
    <n v="0"/>
  </r>
  <r>
    <x v="0"/>
    <x v="2"/>
    <x v="7"/>
    <n v="0"/>
  </r>
  <r>
    <x v="0"/>
    <x v="3"/>
    <x v="7"/>
    <n v="0"/>
  </r>
  <r>
    <x v="0"/>
    <x v="4"/>
    <x v="7"/>
    <n v="0"/>
  </r>
  <r>
    <x v="0"/>
    <x v="5"/>
    <x v="7"/>
    <n v="0"/>
  </r>
  <r>
    <x v="0"/>
    <x v="6"/>
    <x v="7"/>
    <n v="0"/>
  </r>
  <r>
    <x v="0"/>
    <x v="0"/>
    <x v="8"/>
    <n v="0"/>
  </r>
  <r>
    <x v="0"/>
    <x v="1"/>
    <x v="8"/>
    <n v="0"/>
  </r>
  <r>
    <x v="0"/>
    <x v="2"/>
    <x v="8"/>
    <n v="0"/>
  </r>
  <r>
    <x v="0"/>
    <x v="3"/>
    <x v="8"/>
    <n v="0"/>
  </r>
  <r>
    <x v="0"/>
    <x v="4"/>
    <x v="8"/>
    <n v="0"/>
  </r>
  <r>
    <x v="0"/>
    <x v="5"/>
    <x v="8"/>
    <n v="0"/>
  </r>
  <r>
    <x v="0"/>
    <x v="6"/>
    <x v="8"/>
    <n v="0"/>
  </r>
  <r>
    <x v="0"/>
    <x v="0"/>
    <x v="9"/>
    <n v="0"/>
  </r>
  <r>
    <x v="0"/>
    <x v="1"/>
    <x v="9"/>
    <n v="0"/>
  </r>
  <r>
    <x v="0"/>
    <x v="2"/>
    <x v="9"/>
    <n v="0"/>
  </r>
  <r>
    <x v="0"/>
    <x v="3"/>
    <x v="9"/>
    <n v="38"/>
  </r>
  <r>
    <x v="0"/>
    <x v="4"/>
    <x v="9"/>
    <n v="0"/>
  </r>
  <r>
    <x v="0"/>
    <x v="5"/>
    <x v="9"/>
    <n v="0"/>
  </r>
  <r>
    <x v="0"/>
    <x v="6"/>
    <x v="9"/>
    <n v="0"/>
  </r>
  <r>
    <x v="0"/>
    <x v="0"/>
    <x v="10"/>
    <n v="0"/>
  </r>
  <r>
    <x v="0"/>
    <x v="1"/>
    <x v="10"/>
    <n v="0"/>
  </r>
  <r>
    <x v="0"/>
    <x v="2"/>
    <x v="10"/>
    <n v="0"/>
  </r>
  <r>
    <x v="0"/>
    <x v="3"/>
    <x v="10"/>
    <n v="0"/>
  </r>
  <r>
    <x v="0"/>
    <x v="4"/>
    <x v="10"/>
    <n v="0"/>
  </r>
  <r>
    <x v="0"/>
    <x v="5"/>
    <x v="10"/>
    <n v="0"/>
  </r>
  <r>
    <x v="0"/>
    <x v="6"/>
    <x v="10"/>
    <n v="0"/>
  </r>
  <r>
    <x v="0"/>
    <x v="0"/>
    <x v="11"/>
    <n v="0"/>
  </r>
  <r>
    <x v="0"/>
    <x v="1"/>
    <x v="11"/>
    <n v="0"/>
  </r>
  <r>
    <x v="0"/>
    <x v="2"/>
    <x v="11"/>
    <n v="0"/>
  </r>
  <r>
    <x v="0"/>
    <x v="3"/>
    <x v="11"/>
    <n v="0"/>
  </r>
  <r>
    <x v="0"/>
    <x v="4"/>
    <x v="11"/>
    <n v="0"/>
  </r>
  <r>
    <x v="0"/>
    <x v="5"/>
    <x v="11"/>
    <n v="0"/>
  </r>
  <r>
    <x v="0"/>
    <x v="6"/>
    <x v="11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0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1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2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3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4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5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6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7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8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9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0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  <r>
    <x v="0"/>
    <x v="0"/>
    <x v="11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0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1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2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3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4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5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6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7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8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9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0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  <r>
    <x v="0"/>
    <x v="0"/>
    <x v="1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D23960-ECE9-482D-971B-6068817C6284}" name="Pivottabell5" cacheId="22" applyNumberFormats="0" applyBorderFormats="0" applyFontFormats="0" applyPatternFormats="0" applyAlignmentFormats="0" applyWidthHeightFormats="1" dataCaption="Värden" updatedVersion="8" minRefreshableVersion="3" useAutoFormatting="1" itemPrintTitles="1" createdVersion="6" indent="0" outline="1" outlineData="1" multipleFieldFilters="0" fieldListSortAscending="1">
  <location ref="C25:P30" firstHeaderRow="1" firstDataRow="3" firstDataCol="1"/>
  <pivotFields count="5">
    <pivotField axis="axisRow" showAll="0" sortType="ascending">
      <items count="3">
        <item m="1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6">
        <item x="0"/>
        <item m="1" x="1"/>
        <item m="1" x="2"/>
        <item m="1" x="3"/>
        <item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numFmtId="171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">
    <i>
      <x v="1"/>
    </i>
    <i r="1">
      <x/>
    </i>
    <i t="grand">
      <x/>
    </i>
  </rowItems>
  <colFields count="2">
    <field x="4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ma av Hour" fld="3" baseField="0" baseItem="0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C6C269-E337-4915-B567-7824EED9C39F}" name="Pivottabell7" cacheId="2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C56:P67" firstHeaderRow="1" firstDataRow="3" firstDataCol="1"/>
  <pivotFields count="5">
    <pivotField axis="axisRow" showAll="0">
      <items count="2">
        <item x="0"/>
        <item t="default"/>
      </items>
    </pivotField>
    <pivotField axis="axisRow" showAll="0">
      <items count="8">
        <item x="5"/>
        <item x="6"/>
        <item x="1"/>
        <item x="0"/>
        <item x="4"/>
        <item x="3"/>
        <item x="2"/>
        <item t="default"/>
      </items>
    </pivotField>
    <pivotField axis="axisCol" numFmtId="171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0"/>
    <field x="1"/>
  </rowFields>
  <rowItems count="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2">
    <field x="4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ma av Hour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ell7" cacheId="2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C56:P67" firstHeaderRow="1" firstDataRow="3" firstDataCol="1"/>
  <pivotFields count="5">
    <pivotField axis="axisRow" showAll="0">
      <items count="2">
        <item x="0"/>
        <item t="default"/>
      </items>
    </pivotField>
    <pivotField axis="axisRow" showAll="0">
      <items count="8">
        <item x="5"/>
        <item x="6"/>
        <item x="1"/>
        <item x="0"/>
        <item x="4"/>
        <item x="3"/>
        <item x="2"/>
        <item t="default"/>
      </items>
    </pivotField>
    <pivotField axis="axisCol" numFmtId="171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0"/>
    <field x="1"/>
  </rowFields>
  <rowItems count="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2">
    <field x="4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ma av Hour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A392E-D764-4361-B741-5AFEA7D22B12}" name="Pivottabell5" cacheId="4" applyNumberFormats="0" applyBorderFormats="0" applyFontFormats="0" applyPatternFormats="0" applyAlignmentFormats="0" applyWidthHeightFormats="1" dataCaption="Värden" updatedVersion="8" minRefreshableVersion="3" useAutoFormatting="1" itemPrintTitles="1" createdVersion="6" indent="0" outline="1" outlineData="1" multipleFieldFilters="0" fieldListSortAscending="1">
  <location ref="C25:P30" firstHeaderRow="1" firstDataRow="3" firstDataCol="1"/>
  <pivotFields count="6">
    <pivotField axis="axisRow" showAll="0" sortType="ascending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5">
        <item x="0"/>
        <item m="1" x="3"/>
        <item m="1" x="2"/>
        <item m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numFmtId="171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">
    <i>
      <x/>
    </i>
    <i r="1">
      <x/>
    </i>
    <i t="grand">
      <x/>
    </i>
  </rowItems>
  <colFields count="2">
    <field x="5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ma av Days" fld="4" baseField="0" baseItem="0"/>
  </dataFields>
  <formats count="1">
    <format dxfId="0">
      <pivotArea collapsedLevelsAreSubtotals="1" fieldPosition="0">
        <references count="3">
          <reference field="0" count="1" selected="0">
            <x v="1"/>
          </reference>
          <reference field="1" count="1">
            <x v="2"/>
          </reference>
          <reference field="5" count="1" selected="0">
            <x v="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ell1" cacheId="0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E21" firstHeaderRow="1" firstDataRow="3" firstDataCol="1"/>
  <pivotFields count="5">
    <pivotField axis="axisRow" showAll="0">
      <items count="6">
        <item h="1" x="3"/>
        <item x="1"/>
        <item x="0"/>
        <item x="2"/>
        <item x="4"/>
        <item t="default"/>
      </items>
    </pivotField>
    <pivotField axis="axisRow" showAll="0">
      <items count="13">
        <item x="4"/>
        <item x="2"/>
        <item x="0"/>
        <item x="3"/>
        <item x="1"/>
        <item x="10"/>
        <item x="11"/>
        <item x="6"/>
        <item x="5"/>
        <item x="9"/>
        <item x="8"/>
        <item x="7"/>
        <item t="default"/>
      </items>
    </pivotField>
    <pivotField axis="axisCol" numFmtId="171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Col" showAll="0" defaultSubtotal="0">
      <items count="14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sd="0" x="13"/>
      </items>
    </pivotField>
  </pivotFields>
  <rowFields count="2">
    <field x="0"/>
    <field x="1"/>
  </rowFields>
  <rowItems count="16">
    <i>
      <x v="1"/>
    </i>
    <i r="1">
      <x v="1"/>
    </i>
    <i>
      <x v="2"/>
    </i>
    <i r="1">
      <x v="2"/>
    </i>
    <i r="1">
      <x v="4"/>
    </i>
    <i>
      <x v="3"/>
    </i>
    <i r="1">
      <x v="3"/>
    </i>
    <i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4"/>
    <field x="2"/>
  </colFields>
  <colItems count="4">
    <i>
      <x v="1"/>
    </i>
    <i>
      <x v="2"/>
    </i>
    <i>
      <x v="3"/>
    </i>
    <i t="grand">
      <x/>
    </i>
  </colItems>
  <dataFields count="1">
    <dataField name="Summa av Hour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Pivottabell2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N21" firstHeaderRow="1" firstDataRow="3" firstDataCol="1"/>
  <pivotFields count="5">
    <pivotField axis="axisRow" showAll="0">
      <items count="9">
        <item h="1" x="3"/>
        <item x="1"/>
        <item x="0"/>
        <item x="2"/>
        <item x="5"/>
        <item h="1" x="6"/>
        <item h="1" x="7"/>
        <item h="1" x="4"/>
        <item t="default"/>
      </items>
    </pivotField>
    <pivotField axis="axisRow" showAll="0">
      <items count="13">
        <item x="4"/>
        <item x="2"/>
        <item x="0"/>
        <item x="3"/>
        <item x="1"/>
        <item x="10"/>
        <item x="11"/>
        <item x="6"/>
        <item x="5"/>
        <item x="9"/>
        <item x="8"/>
        <item x="7"/>
        <item t="default"/>
      </items>
    </pivotField>
    <pivotField axis="axisCol" numFmtId="171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0"/>
    <field x="1"/>
  </rowFields>
  <rowItems count="16">
    <i>
      <x v="1"/>
    </i>
    <i r="1">
      <x v="1"/>
    </i>
    <i>
      <x v="2"/>
    </i>
    <i r="1">
      <x v="2"/>
    </i>
    <i r="1">
      <x v="4"/>
    </i>
    <i>
      <x v="3"/>
    </i>
    <i r="1">
      <x v="3"/>
    </i>
    <i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4"/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ma av Hour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0000000}" name="Pivottabell4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A12" firstHeaderRow="1" firstDataRow="1" firstDataCol="1"/>
  <pivotFields count="5">
    <pivotField axis="axisRow" showAll="0">
      <items count="9">
        <item x="3"/>
        <item x="6"/>
        <item x="1"/>
        <item x="0"/>
        <item x="7"/>
        <item x="5"/>
        <item x="2"/>
        <item x="4"/>
        <item t="default"/>
      </items>
    </pivotField>
    <pivotField showAll="0"/>
    <pivotField numFmtId="171" showAll="0"/>
    <pivotField showAll="0"/>
    <pivotField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D7" totalsRowShown="0">
  <autoFilter ref="A1:D7" xr:uid="{00000000-0009-0000-0100-000001000000}"/>
  <tableColumns count="4">
    <tableColumn id="1" xr3:uid="{00000000-0010-0000-0000-000001000000}" name="Acronym"/>
    <tableColumn id="2" xr3:uid="{00000000-0010-0000-0000-000002000000}" name="Work _x000a_package"/>
    <tableColumn id="3" xr3:uid="{00000000-0010-0000-0000-000003000000}" name="Month" dataDxfId="1"/>
    <tableColumn id="4" xr3:uid="{00000000-0010-0000-0000-000004000000}" name="Hou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U93"/>
  <sheetViews>
    <sheetView topLeftCell="A62" zoomScale="80" zoomScaleNormal="80" workbookViewId="0">
      <selection activeCell="F134" sqref="F134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39" width="6" style="5" customWidth="1"/>
    <col min="40" max="46" width="5.7109375" style="5"/>
    <col min="47" max="47" width="0" style="5" hidden="1" customWidth="1"/>
    <col min="48" max="16384" width="5.7109375" style="5"/>
  </cols>
  <sheetData>
    <row r="2" spans="2:40" x14ac:dyDescent="0.2"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2:40" ht="23.25" x14ac:dyDescent="0.2">
      <c r="C3" s="16"/>
      <c r="D3" s="100" t="s">
        <v>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28"/>
    </row>
    <row r="4" spans="2:40" ht="15" x14ac:dyDescent="0.2">
      <c r="C4" s="16"/>
      <c r="D4" s="10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28"/>
    </row>
    <row r="5" spans="2:40" ht="18.75" x14ac:dyDescent="0.2">
      <c r="C5" s="16"/>
      <c r="D5" s="102" t="s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28"/>
    </row>
    <row r="6" spans="2:40" ht="15" x14ac:dyDescent="0.2">
      <c r="C6" s="16"/>
      <c r="D6" s="10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28"/>
    </row>
    <row r="7" spans="2:40" ht="40.5" customHeight="1" x14ac:dyDescent="0.2">
      <c r="C7" s="16"/>
      <c r="D7" s="187" t="s">
        <v>2</v>
      </c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28"/>
    </row>
    <row r="8" spans="2:40" ht="14.25" customHeight="1" x14ac:dyDescent="0.2"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</row>
    <row r="9" spans="2:40" ht="15" customHeigh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2:40" ht="15" customHeight="1" x14ac:dyDescent="0.2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7"/>
    </row>
    <row r="11" spans="2:40" ht="15" customHeight="1" x14ac:dyDescent="0.2">
      <c r="B11" s="16"/>
      <c r="C11" s="9"/>
      <c r="D11" s="188" t="s">
        <v>93</v>
      </c>
      <c r="E11" s="189"/>
      <c r="F11" s="189"/>
      <c r="G11" s="189"/>
      <c r="H11" s="18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28"/>
    </row>
    <row r="12" spans="2:40" ht="30" customHeight="1" x14ac:dyDescent="0.2">
      <c r="B12" s="16"/>
      <c r="C12" s="9"/>
      <c r="D12" s="189"/>
      <c r="E12" s="189"/>
      <c r="F12" s="189"/>
      <c r="G12" s="189"/>
      <c r="H12" s="18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28"/>
    </row>
    <row r="13" spans="2:40" ht="49.5" customHeight="1" x14ac:dyDescent="0.35">
      <c r="B13" s="16"/>
      <c r="C13" s="9"/>
      <c r="D13" s="24"/>
      <c r="E13" s="24"/>
      <c r="F13" s="24"/>
      <c r="G13" s="24"/>
      <c r="H13" s="24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28"/>
    </row>
    <row r="14" spans="2:40" ht="11.25" customHeight="1" x14ac:dyDescent="0.3">
      <c r="B14" s="16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28"/>
    </row>
    <row r="15" spans="2:40" ht="3" customHeight="1" x14ac:dyDescent="0.3">
      <c r="B15" s="16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28"/>
    </row>
    <row r="16" spans="2:40" ht="18.75" customHeight="1" x14ac:dyDescent="0.3">
      <c r="B16" s="16"/>
      <c r="C16" s="9"/>
      <c r="D16" s="8" t="s">
        <v>4</v>
      </c>
      <c r="E16" s="9"/>
      <c r="F16" s="9"/>
      <c r="G16" s="1"/>
      <c r="H16" s="190" t="str">
        <f>'Summary annual time 2026 (Days)'!E8</f>
        <v>Researcher</v>
      </c>
      <c r="I16" s="191"/>
      <c r="J16" s="191"/>
      <c r="K16" s="191"/>
      <c r="L16" s="191"/>
      <c r="M16" s="191"/>
      <c r="N16" s="191"/>
      <c r="O16" s="19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28"/>
    </row>
    <row r="17" spans="2:47" ht="3" customHeight="1" x14ac:dyDescent="0.3">
      <c r="B17" s="16"/>
      <c r="C17" s="9"/>
      <c r="D17" s="8"/>
      <c r="E17" s="9"/>
      <c r="F17" s="9"/>
      <c r="G17" s="1"/>
      <c r="H17" s="9"/>
      <c r="I17" s="11"/>
      <c r="J17" s="11"/>
      <c r="K17" s="11"/>
      <c r="L17" s="11"/>
      <c r="M17" s="11"/>
      <c r="N17" s="11"/>
      <c r="O17" s="1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28"/>
    </row>
    <row r="18" spans="2:47" ht="19.5" customHeight="1" x14ac:dyDescent="0.25">
      <c r="B18" s="16"/>
      <c r="C18" s="9"/>
      <c r="D18" s="23" t="s">
        <v>5</v>
      </c>
      <c r="E18" s="9"/>
      <c r="F18" s="9"/>
      <c r="G18" s="1"/>
      <c r="H18" s="52" t="str">
        <f>'Summary annual time 2026 (Days)'!E10</f>
        <v>Senior Staff</v>
      </c>
      <c r="I18" s="50"/>
      <c r="J18" s="50"/>
      <c r="K18" s="50"/>
      <c r="L18" s="50"/>
      <c r="M18" s="50"/>
      <c r="N18" s="50"/>
      <c r="O18" s="51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28"/>
    </row>
    <row r="19" spans="2:47" ht="3" customHeight="1" x14ac:dyDescent="0.2">
      <c r="B19" s="16"/>
      <c r="C19" s="9"/>
      <c r="D19" s="23"/>
      <c r="E19" s="9"/>
      <c r="F19" s="9"/>
      <c r="G19" s="1"/>
      <c r="H19" s="9"/>
      <c r="I19" s="11"/>
      <c r="J19" s="11"/>
      <c r="K19" s="11"/>
      <c r="L19" s="11"/>
      <c r="M19" s="11"/>
      <c r="N19" s="11"/>
      <c r="O19" s="11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28"/>
    </row>
    <row r="20" spans="2:47" ht="18.75" customHeight="1" x14ac:dyDescent="0.3">
      <c r="B20" s="16"/>
      <c r="C20" s="9"/>
      <c r="D20" s="8" t="s">
        <v>6</v>
      </c>
      <c r="E20" s="9"/>
      <c r="F20" s="9"/>
      <c r="G20" s="1"/>
      <c r="H20" s="190" t="str">
        <f>'Summary annual time 2026 (Days)'!E14</f>
        <v>Lund University</v>
      </c>
      <c r="I20" s="191"/>
      <c r="J20" s="191"/>
      <c r="K20" s="191"/>
      <c r="L20" s="191"/>
      <c r="M20" s="191"/>
      <c r="N20" s="191"/>
      <c r="O20" s="192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28"/>
    </row>
    <row r="21" spans="2:47" ht="3" customHeight="1" x14ac:dyDescent="0.3">
      <c r="B21" s="16"/>
      <c r="C21" s="9"/>
      <c r="D21" s="8"/>
      <c r="E21" s="9"/>
      <c r="F21" s="9"/>
      <c r="G21" s="1"/>
      <c r="H21" s="9"/>
      <c r="I21" s="11"/>
      <c r="J21" s="11"/>
      <c r="K21" s="11"/>
      <c r="L21" s="11"/>
      <c r="M21" s="11"/>
      <c r="N21" s="11"/>
      <c r="O21" s="11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28"/>
    </row>
    <row r="22" spans="2:47" ht="18.75" customHeight="1" x14ac:dyDescent="0.3">
      <c r="B22" s="16"/>
      <c r="C22" s="9"/>
      <c r="D22" s="8" t="s">
        <v>7</v>
      </c>
      <c r="E22" s="9"/>
      <c r="F22" s="9"/>
      <c r="G22" s="1"/>
      <c r="H22" s="193"/>
      <c r="I22" s="194"/>
      <c r="J22" s="194"/>
      <c r="K22" s="194"/>
      <c r="L22" s="194"/>
      <c r="M22" s="194"/>
      <c r="N22" s="194"/>
      <c r="O22" s="19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28"/>
    </row>
    <row r="23" spans="2:47" ht="3" customHeight="1" x14ac:dyDescent="0.3">
      <c r="B23" s="16"/>
      <c r="C23" s="9"/>
      <c r="D23" s="8"/>
      <c r="E23" s="9"/>
      <c r="F23" s="9"/>
      <c r="G23" s="1"/>
      <c r="H23" s="9"/>
      <c r="I23" s="11"/>
      <c r="J23" s="11"/>
      <c r="K23" s="11"/>
      <c r="L23" s="11"/>
      <c r="M23" s="11"/>
      <c r="N23" s="11"/>
      <c r="O23" s="11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28"/>
    </row>
    <row r="24" spans="2:47" ht="18.75" customHeight="1" x14ac:dyDescent="0.3">
      <c r="B24" s="16"/>
      <c r="C24" s="9"/>
      <c r="D24" s="8" t="s">
        <v>8</v>
      </c>
      <c r="E24" s="9"/>
      <c r="F24" s="9"/>
      <c r="G24" s="1"/>
      <c r="H24" s="196">
        <f>jan!H16</f>
        <v>46023</v>
      </c>
      <c r="I24" s="197"/>
      <c r="J24" s="197"/>
      <c r="K24" s="197"/>
      <c r="L24" s="197"/>
      <c r="M24" s="197"/>
      <c r="N24" s="197"/>
      <c r="O24" s="19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28"/>
      <c r="AU24" s="5">
        <v>1</v>
      </c>
    </row>
    <row r="25" spans="2:47" ht="18.75" customHeight="1" x14ac:dyDescent="0.3">
      <c r="B25" s="16"/>
      <c r="C25" s="9"/>
      <c r="D25" s="8"/>
      <c r="E25" s="9"/>
      <c r="F25" s="9"/>
      <c r="G25" s="1"/>
      <c r="H25" s="30"/>
      <c r="I25" s="30"/>
      <c r="J25" s="29"/>
      <c r="K25" s="13"/>
      <c r="L25" s="9"/>
      <c r="M25" s="9"/>
      <c r="N25" s="9"/>
      <c r="O25" s="9"/>
      <c r="P25" s="9"/>
      <c r="Q25" s="3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28"/>
    </row>
    <row r="26" spans="2:47" ht="15.75" customHeight="1" thickBot="1" x14ac:dyDescent="0.3">
      <c r="B26" s="16"/>
      <c r="C26" s="10"/>
      <c r="D26" s="9"/>
      <c r="E26" s="9"/>
      <c r="F26" s="12"/>
      <c r="G26" s="12"/>
      <c r="H26" s="11"/>
      <c r="I26" s="13"/>
      <c r="J26" s="13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28"/>
    </row>
    <row r="27" spans="2:47" ht="29.25" customHeight="1" x14ac:dyDescent="0.2">
      <c r="B27" s="16"/>
      <c r="C27" s="216"/>
      <c r="D27" s="199" t="s">
        <v>9</v>
      </c>
      <c r="E27" s="200"/>
      <c r="F27" s="199" t="s">
        <v>10</v>
      </c>
      <c r="G27" s="200"/>
      <c r="H27" s="205">
        <v>44927</v>
      </c>
      <c r="I27" s="181">
        <v>44928</v>
      </c>
      <c r="J27" s="181">
        <v>44929</v>
      </c>
      <c r="K27" s="184">
        <v>44930</v>
      </c>
      <c r="L27" s="181">
        <v>44931</v>
      </c>
      <c r="M27" s="181">
        <v>44932</v>
      </c>
      <c r="N27" s="184">
        <v>44933</v>
      </c>
      <c r="O27" s="181">
        <v>44934</v>
      </c>
      <c r="P27" s="181">
        <v>44935</v>
      </c>
      <c r="Q27" s="184">
        <v>44936</v>
      </c>
      <c r="R27" s="181">
        <v>44937</v>
      </c>
      <c r="S27" s="181">
        <v>44938</v>
      </c>
      <c r="T27" s="184">
        <v>44939</v>
      </c>
      <c r="U27" s="181">
        <v>44940</v>
      </c>
      <c r="V27" s="181">
        <v>44941</v>
      </c>
      <c r="W27" s="184">
        <v>44942</v>
      </c>
      <c r="X27" s="181">
        <v>44943</v>
      </c>
      <c r="Y27" s="181">
        <v>44944</v>
      </c>
      <c r="Z27" s="184">
        <v>44945</v>
      </c>
      <c r="AA27" s="181">
        <v>44946</v>
      </c>
      <c r="AB27" s="181">
        <v>44947</v>
      </c>
      <c r="AC27" s="184">
        <v>44948</v>
      </c>
      <c r="AD27" s="181">
        <v>44949</v>
      </c>
      <c r="AE27" s="181">
        <v>44950</v>
      </c>
      <c r="AF27" s="184">
        <v>44951</v>
      </c>
      <c r="AG27" s="181">
        <v>44952</v>
      </c>
      <c r="AH27" s="181">
        <v>44953</v>
      </c>
      <c r="AI27" s="184">
        <v>44954</v>
      </c>
      <c r="AJ27" s="181">
        <v>44955</v>
      </c>
      <c r="AK27" s="181">
        <v>44956</v>
      </c>
      <c r="AL27" s="184">
        <v>44957</v>
      </c>
      <c r="AM27" s="214" t="s">
        <v>11</v>
      </c>
      <c r="AN27" s="28"/>
    </row>
    <row r="28" spans="2:47" ht="20.25" customHeight="1" x14ac:dyDescent="0.2">
      <c r="B28" s="16"/>
      <c r="C28" s="217"/>
      <c r="D28" s="201"/>
      <c r="E28" s="202"/>
      <c r="F28" s="201"/>
      <c r="G28" s="202"/>
      <c r="H28" s="206"/>
      <c r="I28" s="182"/>
      <c r="J28" s="182"/>
      <c r="K28" s="185"/>
      <c r="L28" s="182"/>
      <c r="M28" s="182"/>
      <c r="N28" s="185"/>
      <c r="O28" s="182"/>
      <c r="P28" s="182"/>
      <c r="Q28" s="185"/>
      <c r="R28" s="182"/>
      <c r="S28" s="182"/>
      <c r="T28" s="185"/>
      <c r="U28" s="182"/>
      <c r="V28" s="182"/>
      <c r="W28" s="185"/>
      <c r="X28" s="182"/>
      <c r="Y28" s="182"/>
      <c r="Z28" s="185"/>
      <c r="AA28" s="182"/>
      <c r="AB28" s="182"/>
      <c r="AC28" s="185"/>
      <c r="AD28" s="182"/>
      <c r="AE28" s="182"/>
      <c r="AF28" s="185"/>
      <c r="AG28" s="182"/>
      <c r="AH28" s="182"/>
      <c r="AI28" s="185"/>
      <c r="AJ28" s="182"/>
      <c r="AK28" s="182"/>
      <c r="AL28" s="185"/>
      <c r="AM28" s="215"/>
      <c r="AN28" s="28"/>
    </row>
    <row r="29" spans="2:47" ht="18.75" customHeight="1" thickBot="1" x14ac:dyDescent="0.25">
      <c r="B29" s="16"/>
      <c r="C29" s="217"/>
      <c r="D29" s="203"/>
      <c r="E29" s="204"/>
      <c r="F29" s="203"/>
      <c r="G29" s="204"/>
      <c r="H29" s="207"/>
      <c r="I29" s="183"/>
      <c r="J29" s="183"/>
      <c r="K29" s="186"/>
      <c r="L29" s="183"/>
      <c r="M29" s="183"/>
      <c r="N29" s="186"/>
      <c r="O29" s="183"/>
      <c r="P29" s="183"/>
      <c r="Q29" s="186"/>
      <c r="R29" s="183"/>
      <c r="S29" s="183"/>
      <c r="T29" s="186"/>
      <c r="U29" s="183"/>
      <c r="V29" s="183"/>
      <c r="W29" s="186"/>
      <c r="X29" s="183"/>
      <c r="Y29" s="183"/>
      <c r="Z29" s="186"/>
      <c r="AA29" s="183"/>
      <c r="AB29" s="183"/>
      <c r="AC29" s="186"/>
      <c r="AD29" s="183"/>
      <c r="AE29" s="183"/>
      <c r="AF29" s="186"/>
      <c r="AG29" s="183"/>
      <c r="AH29" s="183"/>
      <c r="AI29" s="186"/>
      <c r="AJ29" s="183"/>
      <c r="AK29" s="183"/>
      <c r="AL29" s="186"/>
      <c r="AM29" s="215"/>
      <c r="AN29" s="28"/>
    </row>
    <row r="30" spans="2:47" ht="15.75" customHeight="1" thickBot="1" x14ac:dyDescent="0.25">
      <c r="B30" s="16"/>
      <c r="C30" s="217"/>
      <c r="D30" s="221" t="s">
        <v>12</v>
      </c>
      <c r="E30" s="222"/>
      <c r="F30" s="223">
        <v>1</v>
      </c>
      <c r="G30" s="224"/>
      <c r="H30" s="55"/>
      <c r="I30" s="56">
        <v>8</v>
      </c>
      <c r="J30" s="56"/>
      <c r="K30" s="56"/>
      <c r="L30" s="56"/>
      <c r="M30" s="57"/>
      <c r="N30" s="57"/>
      <c r="O30" s="57"/>
      <c r="P30" s="56"/>
      <c r="Q30" s="56"/>
      <c r="R30" s="56"/>
      <c r="S30" s="56"/>
      <c r="T30" s="56"/>
      <c r="U30" s="57"/>
      <c r="V30" s="57"/>
      <c r="W30" s="56"/>
      <c r="X30" s="56"/>
      <c r="Y30" s="56"/>
      <c r="Z30" s="56"/>
      <c r="AA30" s="56"/>
      <c r="AB30" s="57"/>
      <c r="AC30" s="57"/>
      <c r="AD30" s="56"/>
      <c r="AE30" s="56"/>
      <c r="AF30" s="56"/>
      <c r="AG30" s="56"/>
      <c r="AH30" s="56"/>
      <c r="AI30" s="57"/>
      <c r="AJ30" s="57"/>
      <c r="AK30" s="56"/>
      <c r="AL30" s="56"/>
      <c r="AM30" s="58">
        <f t="shared" ref="AM30:AM39" si="0">SUM(H30:AL30)</f>
        <v>8</v>
      </c>
      <c r="AN30" s="28"/>
    </row>
    <row r="31" spans="2:47" ht="15.75" customHeight="1" thickBot="1" x14ac:dyDescent="0.25">
      <c r="B31" s="16"/>
      <c r="C31" s="217"/>
      <c r="D31" s="219" t="s">
        <v>12</v>
      </c>
      <c r="E31" s="220"/>
      <c r="F31" s="208">
        <v>2</v>
      </c>
      <c r="G31" s="209"/>
      <c r="H31" s="59"/>
      <c r="I31" s="60">
        <v>8</v>
      </c>
      <c r="J31" s="60"/>
      <c r="K31" s="60"/>
      <c r="L31" s="60"/>
      <c r="M31" s="61"/>
      <c r="N31" s="61"/>
      <c r="O31" s="61"/>
      <c r="P31" s="60"/>
      <c r="Q31" s="60"/>
      <c r="R31" s="60"/>
      <c r="S31" s="60"/>
      <c r="T31" s="60"/>
      <c r="U31" s="61"/>
      <c r="V31" s="61"/>
      <c r="W31" s="60"/>
      <c r="X31" s="60"/>
      <c r="Y31" s="60"/>
      <c r="Z31" s="60"/>
      <c r="AA31" s="60"/>
      <c r="AB31" s="61"/>
      <c r="AC31" s="61"/>
      <c r="AD31" s="60"/>
      <c r="AE31" s="60"/>
      <c r="AF31" s="60"/>
      <c r="AG31" s="60"/>
      <c r="AH31" s="60"/>
      <c r="AI31" s="61"/>
      <c r="AJ31" s="61"/>
      <c r="AK31" s="60"/>
      <c r="AL31" s="60"/>
      <c r="AM31" s="62">
        <f t="shared" si="0"/>
        <v>8</v>
      </c>
      <c r="AN31" s="28"/>
    </row>
    <row r="32" spans="2:47" ht="15.75" customHeight="1" thickBot="1" x14ac:dyDescent="0.25">
      <c r="B32" s="16"/>
      <c r="C32" s="217"/>
      <c r="D32" s="210" t="s">
        <v>12</v>
      </c>
      <c r="E32" s="211"/>
      <c r="F32" s="212">
        <v>3</v>
      </c>
      <c r="G32" s="213"/>
      <c r="H32" s="63"/>
      <c r="I32" s="64">
        <v>8</v>
      </c>
      <c r="J32" s="64"/>
      <c r="K32" s="64"/>
      <c r="L32" s="64"/>
      <c r="M32" s="65"/>
      <c r="N32" s="65"/>
      <c r="O32" s="65"/>
      <c r="P32" s="64"/>
      <c r="Q32" s="64"/>
      <c r="R32" s="64"/>
      <c r="S32" s="64"/>
      <c r="T32" s="64"/>
      <c r="U32" s="65"/>
      <c r="V32" s="65"/>
      <c r="W32" s="64"/>
      <c r="X32" s="64"/>
      <c r="Y32" s="64"/>
      <c r="Z32" s="64"/>
      <c r="AA32" s="64"/>
      <c r="AB32" s="65"/>
      <c r="AC32" s="65"/>
      <c r="AD32" s="64"/>
      <c r="AE32" s="64"/>
      <c r="AF32" s="64"/>
      <c r="AG32" s="64"/>
      <c r="AH32" s="64"/>
      <c r="AI32" s="65"/>
      <c r="AJ32" s="65"/>
      <c r="AK32" s="64"/>
      <c r="AL32" s="64"/>
      <c r="AM32" s="58">
        <f t="shared" si="0"/>
        <v>8</v>
      </c>
      <c r="AN32" s="28"/>
    </row>
    <row r="33" spans="2:40" ht="15.75" customHeight="1" thickBot="1" x14ac:dyDescent="0.25">
      <c r="B33" s="16"/>
      <c r="C33" s="217"/>
      <c r="D33" s="219" t="s">
        <v>13</v>
      </c>
      <c r="E33" s="220"/>
      <c r="F33" s="208">
        <v>1</v>
      </c>
      <c r="G33" s="209"/>
      <c r="H33" s="59"/>
      <c r="I33" s="60">
        <v>8</v>
      </c>
      <c r="J33" s="60"/>
      <c r="K33" s="60"/>
      <c r="L33" s="60"/>
      <c r="M33" s="61"/>
      <c r="N33" s="61"/>
      <c r="O33" s="61"/>
      <c r="P33" s="60"/>
      <c r="Q33" s="60"/>
      <c r="R33" s="60"/>
      <c r="S33" s="60"/>
      <c r="T33" s="60"/>
      <c r="U33" s="61"/>
      <c r="V33" s="61"/>
      <c r="W33" s="60"/>
      <c r="X33" s="60"/>
      <c r="Y33" s="60"/>
      <c r="Z33" s="60"/>
      <c r="AA33" s="60"/>
      <c r="AB33" s="61"/>
      <c r="AC33" s="61"/>
      <c r="AD33" s="60"/>
      <c r="AE33" s="60"/>
      <c r="AF33" s="60"/>
      <c r="AG33" s="60"/>
      <c r="AH33" s="60"/>
      <c r="AI33" s="61"/>
      <c r="AJ33" s="61"/>
      <c r="AK33" s="60"/>
      <c r="AL33" s="60"/>
      <c r="AM33" s="62">
        <f t="shared" si="0"/>
        <v>8</v>
      </c>
      <c r="AN33" s="28"/>
    </row>
    <row r="34" spans="2:40" ht="15.75" customHeight="1" thickBot="1" x14ac:dyDescent="0.25">
      <c r="B34" s="16"/>
      <c r="C34" s="217"/>
      <c r="D34" s="210"/>
      <c r="E34" s="211"/>
      <c r="F34" s="212"/>
      <c r="G34" s="213"/>
      <c r="H34" s="63"/>
      <c r="I34" s="64"/>
      <c r="J34" s="64"/>
      <c r="K34" s="64"/>
      <c r="L34" s="64"/>
      <c r="M34" s="65"/>
      <c r="N34" s="65"/>
      <c r="O34" s="65"/>
      <c r="P34" s="64"/>
      <c r="Q34" s="64"/>
      <c r="R34" s="64"/>
      <c r="S34" s="64"/>
      <c r="T34" s="64"/>
      <c r="U34" s="65"/>
      <c r="V34" s="65"/>
      <c r="W34" s="64"/>
      <c r="X34" s="64"/>
      <c r="Y34" s="64"/>
      <c r="Z34" s="64"/>
      <c r="AA34" s="64"/>
      <c r="AB34" s="65"/>
      <c r="AC34" s="65"/>
      <c r="AD34" s="64"/>
      <c r="AE34" s="64"/>
      <c r="AF34" s="64"/>
      <c r="AG34" s="64"/>
      <c r="AH34" s="64"/>
      <c r="AI34" s="65"/>
      <c r="AJ34" s="65"/>
      <c r="AK34" s="64"/>
      <c r="AL34" s="64"/>
      <c r="AM34" s="58">
        <f t="shared" si="0"/>
        <v>0</v>
      </c>
      <c r="AN34" s="28"/>
    </row>
    <row r="35" spans="2:40" ht="15.75" customHeight="1" thickBot="1" x14ac:dyDescent="0.25">
      <c r="B35" s="16"/>
      <c r="C35" s="217"/>
      <c r="D35" s="219"/>
      <c r="E35" s="220"/>
      <c r="F35" s="208"/>
      <c r="G35" s="209"/>
      <c r="H35" s="59"/>
      <c r="I35" s="60"/>
      <c r="J35" s="60"/>
      <c r="K35" s="60"/>
      <c r="L35" s="60"/>
      <c r="M35" s="61"/>
      <c r="N35" s="61"/>
      <c r="O35" s="61"/>
      <c r="P35" s="60"/>
      <c r="Q35" s="60"/>
      <c r="R35" s="60"/>
      <c r="S35" s="60"/>
      <c r="T35" s="60"/>
      <c r="U35" s="61"/>
      <c r="V35" s="61"/>
      <c r="W35" s="60"/>
      <c r="X35" s="60"/>
      <c r="Y35" s="60"/>
      <c r="Z35" s="60"/>
      <c r="AA35" s="60"/>
      <c r="AB35" s="61"/>
      <c r="AC35" s="61"/>
      <c r="AD35" s="60"/>
      <c r="AE35" s="60"/>
      <c r="AF35" s="60"/>
      <c r="AG35" s="60"/>
      <c r="AH35" s="60"/>
      <c r="AI35" s="61"/>
      <c r="AJ35" s="61"/>
      <c r="AK35" s="60"/>
      <c r="AL35" s="60"/>
      <c r="AM35" s="62">
        <f t="shared" si="0"/>
        <v>0</v>
      </c>
      <c r="AN35" s="28"/>
    </row>
    <row r="36" spans="2:40" ht="15.75" customHeight="1" thickBot="1" x14ac:dyDescent="0.25">
      <c r="B36" s="16"/>
      <c r="C36" s="217"/>
      <c r="D36" s="210"/>
      <c r="E36" s="211"/>
      <c r="F36" s="212"/>
      <c r="G36" s="213"/>
      <c r="H36" s="63"/>
      <c r="I36" s="64"/>
      <c r="J36" s="64"/>
      <c r="K36" s="64"/>
      <c r="L36" s="64"/>
      <c r="M36" s="65"/>
      <c r="N36" s="65"/>
      <c r="O36" s="65"/>
      <c r="P36" s="64"/>
      <c r="Q36" s="64"/>
      <c r="R36" s="64"/>
      <c r="S36" s="64"/>
      <c r="T36" s="64"/>
      <c r="U36" s="65"/>
      <c r="V36" s="65"/>
      <c r="W36" s="64"/>
      <c r="X36" s="64"/>
      <c r="Y36" s="64"/>
      <c r="Z36" s="64"/>
      <c r="AA36" s="64"/>
      <c r="AB36" s="65"/>
      <c r="AC36" s="65"/>
      <c r="AD36" s="64"/>
      <c r="AE36" s="64"/>
      <c r="AF36" s="64"/>
      <c r="AG36" s="64"/>
      <c r="AH36" s="64"/>
      <c r="AI36" s="65"/>
      <c r="AJ36" s="65"/>
      <c r="AK36" s="64"/>
      <c r="AL36" s="64"/>
      <c r="AM36" s="58">
        <f t="shared" si="0"/>
        <v>0</v>
      </c>
      <c r="AN36" s="28"/>
    </row>
    <row r="37" spans="2:40" ht="15.75" customHeight="1" thickBot="1" x14ac:dyDescent="0.25">
      <c r="B37" s="16"/>
      <c r="C37" s="217"/>
      <c r="D37" s="219"/>
      <c r="E37" s="220"/>
      <c r="F37" s="208"/>
      <c r="G37" s="209"/>
      <c r="H37" s="59"/>
      <c r="I37" s="60"/>
      <c r="J37" s="60"/>
      <c r="K37" s="60"/>
      <c r="L37" s="60"/>
      <c r="M37" s="61"/>
      <c r="N37" s="61"/>
      <c r="O37" s="61"/>
      <c r="P37" s="60"/>
      <c r="Q37" s="60"/>
      <c r="R37" s="60"/>
      <c r="S37" s="60"/>
      <c r="T37" s="60"/>
      <c r="U37" s="61"/>
      <c r="V37" s="61"/>
      <c r="W37" s="60"/>
      <c r="X37" s="60"/>
      <c r="Y37" s="60"/>
      <c r="Z37" s="60"/>
      <c r="AA37" s="60"/>
      <c r="AB37" s="61"/>
      <c r="AC37" s="61"/>
      <c r="AD37" s="60"/>
      <c r="AE37" s="60"/>
      <c r="AF37" s="60"/>
      <c r="AG37" s="60"/>
      <c r="AH37" s="60"/>
      <c r="AI37" s="61"/>
      <c r="AJ37" s="61"/>
      <c r="AK37" s="60"/>
      <c r="AL37" s="60"/>
      <c r="AM37" s="62">
        <f t="shared" si="0"/>
        <v>0</v>
      </c>
      <c r="AN37" s="28"/>
    </row>
    <row r="38" spans="2:40" ht="15.75" customHeight="1" thickBot="1" x14ac:dyDescent="0.25">
      <c r="B38" s="16"/>
      <c r="C38" s="217"/>
      <c r="D38" s="210"/>
      <c r="E38" s="211"/>
      <c r="F38" s="212"/>
      <c r="G38" s="213"/>
      <c r="H38" s="66"/>
      <c r="I38" s="67"/>
      <c r="J38" s="67"/>
      <c r="K38" s="67"/>
      <c r="L38" s="67"/>
      <c r="M38" s="68"/>
      <c r="N38" s="68"/>
      <c r="O38" s="68"/>
      <c r="P38" s="67"/>
      <c r="Q38" s="67"/>
      <c r="R38" s="67"/>
      <c r="S38" s="67"/>
      <c r="T38" s="67"/>
      <c r="U38" s="68"/>
      <c r="V38" s="68"/>
      <c r="W38" s="67"/>
      <c r="X38" s="67"/>
      <c r="Y38" s="67"/>
      <c r="Z38" s="67"/>
      <c r="AA38" s="67"/>
      <c r="AB38" s="68"/>
      <c r="AC38" s="68"/>
      <c r="AD38" s="67"/>
      <c r="AE38" s="67"/>
      <c r="AF38" s="67"/>
      <c r="AG38" s="67"/>
      <c r="AH38" s="67"/>
      <c r="AI38" s="68"/>
      <c r="AJ38" s="68"/>
      <c r="AK38" s="67"/>
      <c r="AL38" s="67"/>
      <c r="AM38" s="58">
        <f t="shared" si="0"/>
        <v>0</v>
      </c>
      <c r="AN38" s="28"/>
    </row>
    <row r="39" spans="2:40" ht="16.5" customHeight="1" thickBot="1" x14ac:dyDescent="0.25">
      <c r="B39" s="16"/>
      <c r="C39" s="218"/>
      <c r="D39" s="228"/>
      <c r="E39" s="229"/>
      <c r="F39" s="230"/>
      <c r="G39" s="231"/>
      <c r="H39" s="69"/>
      <c r="I39" s="70"/>
      <c r="J39" s="70"/>
      <c r="K39" s="70"/>
      <c r="L39" s="70"/>
      <c r="M39" s="71"/>
      <c r="N39" s="71"/>
      <c r="O39" s="71"/>
      <c r="P39" s="70"/>
      <c r="Q39" s="70"/>
      <c r="R39" s="70"/>
      <c r="S39" s="70"/>
      <c r="T39" s="70"/>
      <c r="U39" s="71"/>
      <c r="V39" s="71"/>
      <c r="W39" s="70"/>
      <c r="X39" s="70"/>
      <c r="Y39" s="70"/>
      <c r="Z39" s="70"/>
      <c r="AA39" s="70"/>
      <c r="AB39" s="71"/>
      <c r="AC39" s="71"/>
      <c r="AD39" s="70"/>
      <c r="AE39" s="70"/>
      <c r="AF39" s="70"/>
      <c r="AG39" s="70"/>
      <c r="AH39" s="70"/>
      <c r="AI39" s="71"/>
      <c r="AJ39" s="71"/>
      <c r="AK39" s="70"/>
      <c r="AL39" s="70"/>
      <c r="AM39" s="62">
        <f t="shared" si="0"/>
        <v>0</v>
      </c>
      <c r="AN39" s="28"/>
    </row>
    <row r="40" spans="2:40" ht="16.5" customHeight="1" thickBot="1" x14ac:dyDescent="0.25">
      <c r="B40" s="16"/>
      <c r="C40" s="17"/>
      <c r="D40" s="9"/>
      <c r="E40" s="232" t="s">
        <v>14</v>
      </c>
      <c r="F40" s="233"/>
      <c r="G40" s="234"/>
      <c r="H40" s="72">
        <f t="shared" ref="H40:AL40" si="1">SUM(H30:H39)</f>
        <v>0</v>
      </c>
      <c r="I40" s="72">
        <f t="shared" si="1"/>
        <v>32</v>
      </c>
      <c r="J40" s="72">
        <f t="shared" si="1"/>
        <v>0</v>
      </c>
      <c r="K40" s="72">
        <f t="shared" si="1"/>
        <v>0</v>
      </c>
      <c r="L40" s="72">
        <f t="shared" si="1"/>
        <v>0</v>
      </c>
      <c r="M40" s="72">
        <f t="shared" si="1"/>
        <v>0</v>
      </c>
      <c r="N40" s="72">
        <f t="shared" si="1"/>
        <v>0</v>
      </c>
      <c r="O40" s="72">
        <f t="shared" si="1"/>
        <v>0</v>
      </c>
      <c r="P40" s="72">
        <f t="shared" si="1"/>
        <v>0</v>
      </c>
      <c r="Q40" s="72">
        <f t="shared" si="1"/>
        <v>0</v>
      </c>
      <c r="R40" s="72">
        <f t="shared" si="1"/>
        <v>0</v>
      </c>
      <c r="S40" s="72">
        <f t="shared" si="1"/>
        <v>0</v>
      </c>
      <c r="T40" s="72">
        <f t="shared" si="1"/>
        <v>0</v>
      </c>
      <c r="U40" s="72">
        <f t="shared" si="1"/>
        <v>0</v>
      </c>
      <c r="V40" s="72">
        <f t="shared" si="1"/>
        <v>0</v>
      </c>
      <c r="W40" s="72">
        <f t="shared" si="1"/>
        <v>0</v>
      </c>
      <c r="X40" s="72">
        <f t="shared" si="1"/>
        <v>0</v>
      </c>
      <c r="Y40" s="72">
        <f t="shared" si="1"/>
        <v>0</v>
      </c>
      <c r="Z40" s="72">
        <f t="shared" si="1"/>
        <v>0</v>
      </c>
      <c r="AA40" s="72">
        <f t="shared" si="1"/>
        <v>0</v>
      </c>
      <c r="AB40" s="72">
        <f t="shared" si="1"/>
        <v>0</v>
      </c>
      <c r="AC40" s="72">
        <f>SUM(AC30:AC39)</f>
        <v>0</v>
      </c>
      <c r="AD40" s="72">
        <f t="shared" si="1"/>
        <v>0</v>
      </c>
      <c r="AE40" s="72">
        <f t="shared" si="1"/>
        <v>0</v>
      </c>
      <c r="AF40" s="72">
        <f t="shared" si="1"/>
        <v>0</v>
      </c>
      <c r="AG40" s="72">
        <f t="shared" si="1"/>
        <v>0</v>
      </c>
      <c r="AH40" s="72">
        <f t="shared" si="1"/>
        <v>0</v>
      </c>
      <c r="AI40" s="72">
        <f t="shared" si="1"/>
        <v>0</v>
      </c>
      <c r="AJ40" s="72">
        <f t="shared" si="1"/>
        <v>0</v>
      </c>
      <c r="AK40" s="72">
        <f t="shared" si="1"/>
        <v>0</v>
      </c>
      <c r="AL40" s="72">
        <f t="shared" si="1"/>
        <v>0</v>
      </c>
      <c r="AM40" s="73">
        <f>SUM(AM30:AM39)</f>
        <v>32</v>
      </c>
      <c r="AN40" s="28"/>
    </row>
    <row r="41" spans="2:40" ht="16.5" customHeight="1" x14ac:dyDescent="0.2">
      <c r="B41" s="16"/>
      <c r="C41" s="17"/>
      <c r="D41" s="9"/>
      <c r="E41" s="84"/>
      <c r="F41" s="84"/>
      <c r="G41" s="84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28"/>
    </row>
    <row r="42" spans="2:40" ht="16.5" customHeight="1" thickBot="1" x14ac:dyDescent="0.25">
      <c r="B42" s="16"/>
      <c r="C42" s="83" t="s">
        <v>15</v>
      </c>
      <c r="D42" s="9"/>
      <c r="E42" s="18"/>
      <c r="F42" s="18"/>
      <c r="G42" s="18"/>
      <c r="H42" s="11"/>
      <c r="I42" s="13"/>
      <c r="J42" s="13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2:40" ht="15.75" customHeight="1" x14ac:dyDescent="0.2">
      <c r="B43" s="16"/>
      <c r="C43" s="250" t="s">
        <v>16</v>
      </c>
      <c r="D43" s="235" t="s">
        <v>17</v>
      </c>
      <c r="E43" s="236"/>
      <c r="F43" s="236"/>
      <c r="G43" s="237"/>
      <c r="H43" s="89"/>
      <c r="I43" s="88"/>
      <c r="J43" s="88"/>
      <c r="K43" s="88"/>
      <c r="L43" s="88"/>
      <c r="M43" s="89"/>
      <c r="N43" s="89"/>
      <c r="O43" s="89"/>
      <c r="P43" s="88"/>
      <c r="Q43" s="88"/>
      <c r="R43" s="88"/>
      <c r="S43" s="86"/>
      <c r="T43" s="88"/>
      <c r="U43" s="89"/>
      <c r="V43" s="89"/>
      <c r="W43" s="88"/>
      <c r="X43" s="88"/>
      <c r="Y43" s="88"/>
      <c r="Z43" s="86"/>
      <c r="AA43" s="88"/>
      <c r="AB43" s="89"/>
      <c r="AC43" s="89"/>
      <c r="AD43" s="88"/>
      <c r="AE43" s="88"/>
      <c r="AF43" s="88"/>
      <c r="AG43" s="86"/>
      <c r="AH43" s="88"/>
      <c r="AI43" s="89"/>
      <c r="AJ43" s="89"/>
      <c r="AK43" s="88"/>
      <c r="AL43" s="86"/>
      <c r="AM43" s="82">
        <f t="shared" ref="AM43:AM51" si="2">SUM(H43:AL43)</f>
        <v>0</v>
      </c>
      <c r="AN43" s="82">
        <f t="shared" ref="AN43:AN48" si="3">AM43/8</f>
        <v>0</v>
      </c>
    </row>
    <row r="44" spans="2:40" ht="15.75" customHeight="1" thickBot="1" x14ac:dyDescent="0.25">
      <c r="B44" s="16"/>
      <c r="C44" s="251"/>
      <c r="D44" s="238" t="s">
        <v>18</v>
      </c>
      <c r="E44" s="239"/>
      <c r="F44" s="239"/>
      <c r="G44" s="240"/>
      <c r="H44" s="91"/>
      <c r="I44" s="90"/>
      <c r="J44" s="90"/>
      <c r="K44" s="90"/>
      <c r="L44" s="90"/>
      <c r="M44" s="91"/>
      <c r="N44" s="91"/>
      <c r="O44" s="91"/>
      <c r="P44" s="90"/>
      <c r="Q44" s="90"/>
      <c r="R44" s="90"/>
      <c r="S44" s="90"/>
      <c r="T44" s="90"/>
      <c r="U44" s="91"/>
      <c r="V44" s="91"/>
      <c r="W44" s="90"/>
      <c r="X44" s="90"/>
      <c r="Y44" s="90"/>
      <c r="Z44" s="90"/>
      <c r="AA44" s="90"/>
      <c r="AB44" s="91"/>
      <c r="AC44" s="91"/>
      <c r="AD44" s="90"/>
      <c r="AE44" s="90"/>
      <c r="AF44" s="90"/>
      <c r="AG44" s="90"/>
      <c r="AH44" s="90"/>
      <c r="AI44" s="91"/>
      <c r="AJ44" s="91"/>
      <c r="AK44" s="90"/>
      <c r="AL44" s="90"/>
      <c r="AM44" s="105">
        <f t="shared" si="2"/>
        <v>0</v>
      </c>
      <c r="AN44" s="105">
        <f t="shared" si="3"/>
        <v>0</v>
      </c>
    </row>
    <row r="45" spans="2:40" ht="15.75" customHeight="1" x14ac:dyDescent="0.2">
      <c r="B45" s="16"/>
      <c r="C45" s="251"/>
      <c r="D45" s="241" t="s">
        <v>20</v>
      </c>
      <c r="E45" s="242"/>
      <c r="F45" s="242"/>
      <c r="G45" s="243"/>
      <c r="H45" s="125"/>
      <c r="I45" s="126"/>
      <c r="J45" s="126"/>
      <c r="K45" s="126"/>
      <c r="L45" s="126"/>
      <c r="M45" s="125"/>
      <c r="N45" s="125"/>
      <c r="O45" s="125"/>
      <c r="P45" s="126"/>
      <c r="Q45" s="126"/>
      <c r="R45" s="126"/>
      <c r="S45" s="126"/>
      <c r="T45" s="126"/>
      <c r="U45" s="125"/>
      <c r="V45" s="125"/>
      <c r="W45" s="126"/>
      <c r="X45" s="126"/>
      <c r="Y45" s="126"/>
      <c r="Z45" s="126"/>
      <c r="AA45" s="126"/>
      <c r="AB45" s="125"/>
      <c r="AC45" s="125"/>
      <c r="AD45" s="126"/>
      <c r="AE45" s="126"/>
      <c r="AF45" s="126"/>
      <c r="AG45" s="126"/>
      <c r="AH45" s="126"/>
      <c r="AI45" s="125"/>
      <c r="AJ45" s="125"/>
      <c r="AK45" s="126"/>
      <c r="AL45" s="154"/>
      <c r="AM45" s="104">
        <f t="shared" si="2"/>
        <v>0</v>
      </c>
      <c r="AN45" s="148">
        <f t="shared" si="3"/>
        <v>0</v>
      </c>
    </row>
    <row r="46" spans="2:40" ht="15.75" customHeight="1" x14ac:dyDescent="0.2">
      <c r="B46" s="16"/>
      <c r="C46" s="251"/>
      <c r="D46" s="244" t="s">
        <v>82</v>
      </c>
      <c r="E46" s="245"/>
      <c r="F46" s="245"/>
      <c r="G46" s="246"/>
      <c r="H46" s="94"/>
      <c r="I46" s="93"/>
      <c r="J46" s="93"/>
      <c r="K46" s="93"/>
      <c r="L46" s="93"/>
      <c r="M46" s="94"/>
      <c r="N46" s="94"/>
      <c r="O46" s="94"/>
      <c r="P46" s="93"/>
      <c r="Q46" s="93"/>
      <c r="R46" s="93"/>
      <c r="S46" s="93"/>
      <c r="T46" s="93"/>
      <c r="U46" s="94"/>
      <c r="V46" s="94"/>
      <c r="W46" s="93"/>
      <c r="X46" s="93"/>
      <c r="Y46" s="93"/>
      <c r="Z46" s="93"/>
      <c r="AA46" s="93"/>
      <c r="AB46" s="94"/>
      <c r="AC46" s="94"/>
      <c r="AD46" s="93"/>
      <c r="AE46" s="93"/>
      <c r="AF46" s="93"/>
      <c r="AG46" s="93"/>
      <c r="AH46" s="93"/>
      <c r="AI46" s="94"/>
      <c r="AJ46" s="94"/>
      <c r="AK46" s="93"/>
      <c r="AL46" s="95"/>
      <c r="AM46" s="75">
        <f t="shared" si="2"/>
        <v>0</v>
      </c>
      <c r="AN46" s="150">
        <f t="shared" si="3"/>
        <v>0</v>
      </c>
    </row>
    <row r="47" spans="2:40" ht="15.75" customHeight="1" x14ac:dyDescent="0.2">
      <c r="B47" s="16"/>
      <c r="C47" s="251"/>
      <c r="D47" s="247" t="s">
        <v>92</v>
      </c>
      <c r="E47" s="248"/>
      <c r="F47" s="248"/>
      <c r="G47" s="249"/>
      <c r="H47" s="98"/>
      <c r="I47" s="97"/>
      <c r="J47" s="97"/>
      <c r="K47" s="97"/>
      <c r="L47" s="97"/>
      <c r="M47" s="98"/>
      <c r="N47" s="98"/>
      <c r="O47" s="98"/>
      <c r="P47" s="97"/>
      <c r="Q47" s="97"/>
      <c r="R47" s="97"/>
      <c r="S47" s="97"/>
      <c r="T47" s="97"/>
      <c r="U47" s="98"/>
      <c r="V47" s="98"/>
      <c r="W47" s="97"/>
      <c r="X47" s="97"/>
      <c r="Y47" s="97"/>
      <c r="Z47" s="97"/>
      <c r="AA47" s="97"/>
      <c r="AB47" s="98"/>
      <c r="AC47" s="98"/>
      <c r="AD47" s="97"/>
      <c r="AE47" s="97"/>
      <c r="AF47" s="97"/>
      <c r="AG47" s="97"/>
      <c r="AH47" s="97"/>
      <c r="AI47" s="98"/>
      <c r="AJ47" s="98"/>
      <c r="AK47" s="97"/>
      <c r="AL47" s="99"/>
      <c r="AM47" s="74">
        <f t="shared" si="2"/>
        <v>0</v>
      </c>
      <c r="AN47" s="152">
        <f t="shared" si="3"/>
        <v>0</v>
      </c>
    </row>
    <row r="48" spans="2:40" ht="15.75" customHeight="1" thickBot="1" x14ac:dyDescent="0.25">
      <c r="B48" s="16"/>
      <c r="C48" s="252"/>
      <c r="D48" s="244" t="s">
        <v>23</v>
      </c>
      <c r="E48" s="245"/>
      <c r="F48" s="245"/>
      <c r="G48" s="246"/>
      <c r="H48" s="94"/>
      <c r="I48" s="93"/>
      <c r="J48" s="93"/>
      <c r="K48" s="93"/>
      <c r="L48" s="93"/>
      <c r="M48" s="94"/>
      <c r="N48" s="94"/>
      <c r="O48" s="94"/>
      <c r="P48" s="93"/>
      <c r="Q48" s="93"/>
      <c r="R48" s="93"/>
      <c r="S48" s="93"/>
      <c r="T48" s="93"/>
      <c r="U48" s="94"/>
      <c r="V48" s="94"/>
      <c r="W48" s="93"/>
      <c r="X48" s="93"/>
      <c r="Y48" s="93"/>
      <c r="Z48" s="93"/>
      <c r="AA48" s="93"/>
      <c r="AB48" s="94"/>
      <c r="AC48" s="94"/>
      <c r="AD48" s="93"/>
      <c r="AE48" s="93"/>
      <c r="AF48" s="93"/>
      <c r="AG48" s="93"/>
      <c r="AH48" s="93"/>
      <c r="AI48" s="94"/>
      <c r="AJ48" s="94"/>
      <c r="AK48" s="93"/>
      <c r="AL48" s="95"/>
      <c r="AM48" s="75">
        <f t="shared" si="2"/>
        <v>0</v>
      </c>
      <c r="AN48" s="153">
        <f t="shared" si="3"/>
        <v>0</v>
      </c>
    </row>
    <row r="49" spans="2:40" ht="15.75" customHeight="1" x14ac:dyDescent="0.2">
      <c r="B49" s="16"/>
      <c r="C49" s="9"/>
      <c r="D49" s="253" t="s">
        <v>83</v>
      </c>
      <c r="E49" s="255" t="s">
        <v>24</v>
      </c>
      <c r="F49" s="256"/>
      <c r="G49" s="257"/>
      <c r="H49" s="76">
        <f t="shared" ref="H49:AL49" si="4">SUM(H43:H48)</f>
        <v>0</v>
      </c>
      <c r="I49" s="76">
        <f t="shared" si="4"/>
        <v>0</v>
      </c>
      <c r="J49" s="76">
        <f t="shared" si="4"/>
        <v>0</v>
      </c>
      <c r="K49" s="76">
        <f t="shared" si="4"/>
        <v>0</v>
      </c>
      <c r="L49" s="76">
        <f t="shared" si="4"/>
        <v>0</v>
      </c>
      <c r="M49" s="76">
        <f t="shared" si="4"/>
        <v>0</v>
      </c>
      <c r="N49" s="76">
        <f t="shared" si="4"/>
        <v>0</v>
      </c>
      <c r="O49" s="76">
        <f t="shared" si="4"/>
        <v>0</v>
      </c>
      <c r="P49" s="76">
        <f t="shared" si="4"/>
        <v>0</v>
      </c>
      <c r="Q49" s="76">
        <f t="shared" si="4"/>
        <v>0</v>
      </c>
      <c r="R49" s="76">
        <f t="shared" si="4"/>
        <v>0</v>
      </c>
      <c r="S49" s="76">
        <f t="shared" si="4"/>
        <v>0</v>
      </c>
      <c r="T49" s="76">
        <f t="shared" si="4"/>
        <v>0</v>
      </c>
      <c r="U49" s="76">
        <f t="shared" si="4"/>
        <v>0</v>
      </c>
      <c r="V49" s="76">
        <f t="shared" si="4"/>
        <v>0</v>
      </c>
      <c r="W49" s="76">
        <f t="shared" si="4"/>
        <v>0</v>
      </c>
      <c r="X49" s="76">
        <f t="shared" si="4"/>
        <v>0</v>
      </c>
      <c r="Y49" s="76">
        <f t="shared" si="4"/>
        <v>0</v>
      </c>
      <c r="Z49" s="76">
        <f t="shared" si="4"/>
        <v>0</v>
      </c>
      <c r="AA49" s="76">
        <f t="shared" si="4"/>
        <v>0</v>
      </c>
      <c r="AB49" s="76">
        <f t="shared" si="4"/>
        <v>0</v>
      </c>
      <c r="AC49" s="76">
        <f t="shared" si="4"/>
        <v>0</v>
      </c>
      <c r="AD49" s="76">
        <f t="shared" si="4"/>
        <v>0</v>
      </c>
      <c r="AE49" s="76">
        <f t="shared" si="4"/>
        <v>0</v>
      </c>
      <c r="AF49" s="76">
        <f t="shared" si="4"/>
        <v>0</v>
      </c>
      <c r="AG49" s="76">
        <f t="shared" si="4"/>
        <v>0</v>
      </c>
      <c r="AH49" s="76">
        <f t="shared" si="4"/>
        <v>0</v>
      </c>
      <c r="AI49" s="76">
        <f t="shared" si="4"/>
        <v>0</v>
      </c>
      <c r="AJ49" s="76">
        <f t="shared" si="4"/>
        <v>0</v>
      </c>
      <c r="AK49" s="76">
        <f t="shared" si="4"/>
        <v>0</v>
      </c>
      <c r="AL49" s="76">
        <f t="shared" si="4"/>
        <v>0</v>
      </c>
      <c r="AM49" s="77">
        <f>SUM(H49:AL49)</f>
        <v>0</v>
      </c>
      <c r="AN49" s="9"/>
    </row>
    <row r="50" spans="2:40" x14ac:dyDescent="0.2">
      <c r="B50" s="16"/>
      <c r="C50" s="9"/>
      <c r="D50" s="254"/>
      <c r="E50" s="261" t="s">
        <v>84</v>
      </c>
      <c r="F50" s="262"/>
      <c r="G50" s="263"/>
      <c r="H50" s="78">
        <f>H39+H43+H44</f>
        <v>0</v>
      </c>
      <c r="I50" s="78">
        <f t="shared" ref="I50:AL50" si="5">I39+I43+I44</f>
        <v>0</v>
      </c>
      <c r="J50" s="78">
        <f t="shared" si="5"/>
        <v>0</v>
      </c>
      <c r="K50" s="78">
        <f t="shared" si="5"/>
        <v>0</v>
      </c>
      <c r="L50" s="78">
        <f t="shared" si="5"/>
        <v>0</v>
      </c>
      <c r="M50" s="78">
        <f t="shared" si="5"/>
        <v>0</v>
      </c>
      <c r="N50" s="78">
        <f t="shared" si="5"/>
        <v>0</v>
      </c>
      <c r="O50" s="78">
        <f t="shared" si="5"/>
        <v>0</v>
      </c>
      <c r="P50" s="78">
        <f t="shared" si="5"/>
        <v>0</v>
      </c>
      <c r="Q50" s="78">
        <f t="shared" si="5"/>
        <v>0</v>
      </c>
      <c r="R50" s="78">
        <f t="shared" si="5"/>
        <v>0</v>
      </c>
      <c r="S50" s="78">
        <f t="shared" si="5"/>
        <v>0</v>
      </c>
      <c r="T50" s="78">
        <f t="shared" si="5"/>
        <v>0</v>
      </c>
      <c r="U50" s="78">
        <f t="shared" si="5"/>
        <v>0</v>
      </c>
      <c r="V50" s="78">
        <f t="shared" si="5"/>
        <v>0</v>
      </c>
      <c r="W50" s="78">
        <f t="shared" si="5"/>
        <v>0</v>
      </c>
      <c r="X50" s="78">
        <f t="shared" si="5"/>
        <v>0</v>
      </c>
      <c r="Y50" s="78">
        <f t="shared" si="5"/>
        <v>0</v>
      </c>
      <c r="Z50" s="78">
        <f t="shared" si="5"/>
        <v>0</v>
      </c>
      <c r="AA50" s="78">
        <f t="shared" si="5"/>
        <v>0</v>
      </c>
      <c r="AB50" s="78">
        <f t="shared" si="5"/>
        <v>0</v>
      </c>
      <c r="AC50" s="78">
        <f t="shared" si="5"/>
        <v>0</v>
      </c>
      <c r="AD50" s="78">
        <f t="shared" si="5"/>
        <v>0</v>
      </c>
      <c r="AE50" s="78">
        <f t="shared" si="5"/>
        <v>0</v>
      </c>
      <c r="AF50" s="78">
        <f t="shared" si="5"/>
        <v>0</v>
      </c>
      <c r="AG50" s="78">
        <f t="shared" si="5"/>
        <v>0</v>
      </c>
      <c r="AH50" s="78">
        <f t="shared" si="5"/>
        <v>0</v>
      </c>
      <c r="AI50" s="78">
        <f t="shared" si="5"/>
        <v>0</v>
      </c>
      <c r="AJ50" s="78">
        <f t="shared" si="5"/>
        <v>0</v>
      </c>
      <c r="AK50" s="78">
        <f t="shared" si="5"/>
        <v>0</v>
      </c>
      <c r="AL50" s="78">
        <f t="shared" si="5"/>
        <v>0</v>
      </c>
      <c r="AM50" s="78">
        <f>AM39+AM43+AM44</f>
        <v>0</v>
      </c>
      <c r="AN50" s="9"/>
    </row>
    <row r="51" spans="2:40" ht="13.5" thickBot="1" x14ac:dyDescent="0.25">
      <c r="B51" s="16"/>
      <c r="C51" s="9"/>
      <c r="D51" s="254"/>
      <c r="E51" s="264" t="s">
        <v>85</v>
      </c>
      <c r="F51" s="265"/>
      <c r="G51" s="266"/>
      <c r="H51" s="80">
        <f t="shared" ref="H51:AL51" si="6">SUM(H45:H48)</f>
        <v>0</v>
      </c>
      <c r="I51" s="80">
        <f t="shared" si="6"/>
        <v>0</v>
      </c>
      <c r="J51" s="80">
        <f t="shared" si="6"/>
        <v>0</v>
      </c>
      <c r="K51" s="80">
        <f t="shared" si="6"/>
        <v>0</v>
      </c>
      <c r="L51" s="80">
        <f t="shared" si="6"/>
        <v>0</v>
      </c>
      <c r="M51" s="80">
        <f t="shared" si="6"/>
        <v>0</v>
      </c>
      <c r="N51" s="80">
        <f t="shared" si="6"/>
        <v>0</v>
      </c>
      <c r="O51" s="80">
        <f t="shared" si="6"/>
        <v>0</v>
      </c>
      <c r="P51" s="80">
        <f t="shared" si="6"/>
        <v>0</v>
      </c>
      <c r="Q51" s="80">
        <f t="shared" si="6"/>
        <v>0</v>
      </c>
      <c r="R51" s="80">
        <f t="shared" si="6"/>
        <v>0</v>
      </c>
      <c r="S51" s="80">
        <f t="shared" si="6"/>
        <v>0</v>
      </c>
      <c r="T51" s="80">
        <f t="shared" si="6"/>
        <v>0</v>
      </c>
      <c r="U51" s="80">
        <f t="shared" si="6"/>
        <v>0</v>
      </c>
      <c r="V51" s="80">
        <f t="shared" si="6"/>
        <v>0</v>
      </c>
      <c r="W51" s="80">
        <f t="shared" si="6"/>
        <v>0</v>
      </c>
      <c r="X51" s="80">
        <f t="shared" si="6"/>
        <v>0</v>
      </c>
      <c r="Y51" s="80">
        <f t="shared" si="6"/>
        <v>0</v>
      </c>
      <c r="Z51" s="80">
        <f t="shared" si="6"/>
        <v>0</v>
      </c>
      <c r="AA51" s="80">
        <f t="shared" si="6"/>
        <v>0</v>
      </c>
      <c r="AB51" s="80">
        <f t="shared" si="6"/>
        <v>0</v>
      </c>
      <c r="AC51" s="80">
        <f t="shared" si="6"/>
        <v>0</v>
      </c>
      <c r="AD51" s="80">
        <f t="shared" si="6"/>
        <v>0</v>
      </c>
      <c r="AE51" s="80">
        <f t="shared" si="6"/>
        <v>0</v>
      </c>
      <c r="AF51" s="80">
        <f t="shared" si="6"/>
        <v>0</v>
      </c>
      <c r="AG51" s="80">
        <f t="shared" si="6"/>
        <v>0</v>
      </c>
      <c r="AH51" s="80">
        <f t="shared" si="6"/>
        <v>0</v>
      </c>
      <c r="AI51" s="80">
        <f t="shared" si="6"/>
        <v>0</v>
      </c>
      <c r="AJ51" s="80">
        <f t="shared" si="6"/>
        <v>0</v>
      </c>
      <c r="AK51" s="80">
        <f t="shared" si="6"/>
        <v>0</v>
      </c>
      <c r="AL51" s="80">
        <f t="shared" si="6"/>
        <v>0</v>
      </c>
      <c r="AM51" s="81">
        <f t="shared" si="2"/>
        <v>0</v>
      </c>
      <c r="AN51" s="9"/>
    </row>
    <row r="52" spans="2:40" x14ac:dyDescent="0.2">
      <c r="B52" s="16"/>
      <c r="C52" s="9"/>
      <c r="D52" s="258" t="s">
        <v>86</v>
      </c>
      <c r="E52" s="255" t="s">
        <v>24</v>
      </c>
      <c r="F52" s="256"/>
      <c r="G52" s="257"/>
      <c r="H52" s="76">
        <f t="shared" ref="H52:AL52" si="7">(SUM(H43:H48))/8</f>
        <v>0</v>
      </c>
      <c r="I52" s="76">
        <f t="shared" si="7"/>
        <v>0</v>
      </c>
      <c r="J52" s="76">
        <f t="shared" si="7"/>
        <v>0</v>
      </c>
      <c r="K52" s="76">
        <f t="shared" si="7"/>
        <v>0</v>
      </c>
      <c r="L52" s="76">
        <f t="shared" si="7"/>
        <v>0</v>
      </c>
      <c r="M52" s="76">
        <f t="shared" si="7"/>
        <v>0</v>
      </c>
      <c r="N52" s="76">
        <f t="shared" si="7"/>
        <v>0</v>
      </c>
      <c r="O52" s="76">
        <f t="shared" si="7"/>
        <v>0</v>
      </c>
      <c r="P52" s="76">
        <f t="shared" si="7"/>
        <v>0</v>
      </c>
      <c r="Q52" s="76">
        <f t="shared" si="7"/>
        <v>0</v>
      </c>
      <c r="R52" s="76">
        <f t="shared" si="7"/>
        <v>0</v>
      </c>
      <c r="S52" s="76">
        <f t="shared" ref="S52:AF52" si="8">(SUM(S43:S48))/8</f>
        <v>0</v>
      </c>
      <c r="T52" s="76">
        <f t="shared" si="8"/>
        <v>0</v>
      </c>
      <c r="U52" s="76">
        <f t="shared" si="8"/>
        <v>0</v>
      </c>
      <c r="V52" s="76">
        <f t="shared" si="8"/>
        <v>0</v>
      </c>
      <c r="W52" s="76">
        <f t="shared" si="8"/>
        <v>0</v>
      </c>
      <c r="X52" s="76">
        <f t="shared" si="8"/>
        <v>0</v>
      </c>
      <c r="Y52" s="76">
        <f t="shared" si="8"/>
        <v>0</v>
      </c>
      <c r="Z52" s="76">
        <f t="shared" si="8"/>
        <v>0</v>
      </c>
      <c r="AA52" s="76">
        <f t="shared" si="8"/>
        <v>0</v>
      </c>
      <c r="AB52" s="76">
        <f t="shared" si="8"/>
        <v>0</v>
      </c>
      <c r="AC52" s="76">
        <f t="shared" si="8"/>
        <v>0</v>
      </c>
      <c r="AD52" s="76">
        <f t="shared" si="8"/>
        <v>0</v>
      </c>
      <c r="AE52" s="76">
        <f t="shared" si="8"/>
        <v>0</v>
      </c>
      <c r="AF52" s="76">
        <f t="shared" si="8"/>
        <v>0</v>
      </c>
      <c r="AG52" s="76">
        <f t="shared" si="7"/>
        <v>0</v>
      </c>
      <c r="AH52" s="76">
        <f t="shared" si="7"/>
        <v>0</v>
      </c>
      <c r="AI52" s="76">
        <f t="shared" si="7"/>
        <v>0</v>
      </c>
      <c r="AJ52" s="76">
        <f t="shared" si="7"/>
        <v>0</v>
      </c>
      <c r="AK52" s="76">
        <f t="shared" si="7"/>
        <v>0</v>
      </c>
      <c r="AL52" s="76">
        <f t="shared" si="7"/>
        <v>0</v>
      </c>
      <c r="AM52" s="77">
        <f>SUM(H52:AL52)</f>
        <v>0</v>
      </c>
      <c r="AN52" s="9"/>
    </row>
    <row r="53" spans="2:40" x14ac:dyDescent="0.2">
      <c r="B53" s="16"/>
      <c r="C53" s="9"/>
      <c r="D53" s="259"/>
      <c r="E53" s="261" t="s">
        <v>87</v>
      </c>
      <c r="F53" s="262"/>
      <c r="G53" s="263"/>
      <c r="H53" s="78">
        <f>(H39+H43+H44)/8</f>
        <v>0</v>
      </c>
      <c r="I53" s="78">
        <f t="shared" ref="I53:AM53" si="9">(I39+I43+I44)/8</f>
        <v>0</v>
      </c>
      <c r="J53" s="78">
        <f t="shared" si="9"/>
        <v>0</v>
      </c>
      <c r="K53" s="78">
        <f t="shared" si="9"/>
        <v>0</v>
      </c>
      <c r="L53" s="78">
        <f t="shared" si="9"/>
        <v>0</v>
      </c>
      <c r="M53" s="78">
        <f t="shared" si="9"/>
        <v>0</v>
      </c>
      <c r="N53" s="78">
        <f t="shared" si="9"/>
        <v>0</v>
      </c>
      <c r="O53" s="78">
        <f t="shared" si="9"/>
        <v>0</v>
      </c>
      <c r="P53" s="78">
        <f t="shared" si="9"/>
        <v>0</v>
      </c>
      <c r="Q53" s="78">
        <f t="shared" si="9"/>
        <v>0</v>
      </c>
      <c r="R53" s="78">
        <f t="shared" si="9"/>
        <v>0</v>
      </c>
      <c r="S53" s="78">
        <f t="shared" si="9"/>
        <v>0</v>
      </c>
      <c r="T53" s="78">
        <f t="shared" si="9"/>
        <v>0</v>
      </c>
      <c r="U53" s="78">
        <f t="shared" si="9"/>
        <v>0</v>
      </c>
      <c r="V53" s="78">
        <f t="shared" si="9"/>
        <v>0</v>
      </c>
      <c r="W53" s="78">
        <f t="shared" si="9"/>
        <v>0</v>
      </c>
      <c r="X53" s="78">
        <f t="shared" si="9"/>
        <v>0</v>
      </c>
      <c r="Y53" s="78">
        <f t="shared" si="9"/>
        <v>0</v>
      </c>
      <c r="Z53" s="78">
        <f t="shared" si="9"/>
        <v>0</v>
      </c>
      <c r="AA53" s="78">
        <f t="shared" si="9"/>
        <v>0</v>
      </c>
      <c r="AB53" s="78">
        <f t="shared" si="9"/>
        <v>0</v>
      </c>
      <c r="AC53" s="78">
        <f t="shared" si="9"/>
        <v>0</v>
      </c>
      <c r="AD53" s="78">
        <f t="shared" si="9"/>
        <v>0</v>
      </c>
      <c r="AE53" s="78">
        <f t="shared" si="9"/>
        <v>0</v>
      </c>
      <c r="AF53" s="78">
        <f t="shared" si="9"/>
        <v>0</v>
      </c>
      <c r="AG53" s="78">
        <f t="shared" si="9"/>
        <v>0</v>
      </c>
      <c r="AH53" s="78">
        <f t="shared" si="9"/>
        <v>0</v>
      </c>
      <c r="AI53" s="78">
        <f t="shared" si="9"/>
        <v>0</v>
      </c>
      <c r="AJ53" s="78">
        <f t="shared" si="9"/>
        <v>0</v>
      </c>
      <c r="AK53" s="78">
        <f t="shared" si="9"/>
        <v>0</v>
      </c>
      <c r="AL53" s="78">
        <f t="shared" si="9"/>
        <v>0</v>
      </c>
      <c r="AM53" s="78">
        <f t="shared" si="9"/>
        <v>0</v>
      </c>
      <c r="AN53" s="9"/>
    </row>
    <row r="54" spans="2:40" ht="13.5" thickBot="1" x14ac:dyDescent="0.25">
      <c r="B54" s="16"/>
      <c r="C54" s="9"/>
      <c r="D54" s="260"/>
      <c r="E54" s="264" t="s">
        <v>88</v>
      </c>
      <c r="F54" s="265"/>
      <c r="G54" s="266"/>
      <c r="H54" s="80">
        <f t="shared" ref="H54:AL54" si="10">(SUM(H45:H48))/8</f>
        <v>0</v>
      </c>
      <c r="I54" s="80">
        <f t="shared" si="10"/>
        <v>0</v>
      </c>
      <c r="J54" s="80">
        <f t="shared" si="10"/>
        <v>0</v>
      </c>
      <c r="K54" s="80">
        <f t="shared" si="10"/>
        <v>0</v>
      </c>
      <c r="L54" s="80">
        <f t="shared" si="10"/>
        <v>0</v>
      </c>
      <c r="M54" s="80">
        <f t="shared" si="10"/>
        <v>0</v>
      </c>
      <c r="N54" s="80">
        <f t="shared" si="10"/>
        <v>0</v>
      </c>
      <c r="O54" s="80">
        <f t="shared" si="10"/>
        <v>0</v>
      </c>
      <c r="P54" s="80">
        <f t="shared" si="10"/>
        <v>0</v>
      </c>
      <c r="Q54" s="80">
        <f t="shared" si="10"/>
        <v>0</v>
      </c>
      <c r="R54" s="80">
        <f t="shared" si="10"/>
        <v>0</v>
      </c>
      <c r="S54" s="80">
        <f t="shared" ref="S54:AF54" si="11">(SUM(S45:S48))/8</f>
        <v>0</v>
      </c>
      <c r="T54" s="80">
        <f t="shared" si="11"/>
        <v>0</v>
      </c>
      <c r="U54" s="80">
        <f t="shared" si="11"/>
        <v>0</v>
      </c>
      <c r="V54" s="80">
        <f t="shared" si="11"/>
        <v>0</v>
      </c>
      <c r="W54" s="80">
        <f t="shared" si="11"/>
        <v>0</v>
      </c>
      <c r="X54" s="80">
        <f t="shared" si="11"/>
        <v>0</v>
      </c>
      <c r="Y54" s="80">
        <f t="shared" si="11"/>
        <v>0</v>
      </c>
      <c r="Z54" s="80">
        <f t="shared" si="11"/>
        <v>0</v>
      </c>
      <c r="AA54" s="80">
        <f t="shared" si="11"/>
        <v>0</v>
      </c>
      <c r="AB54" s="80">
        <f t="shared" si="11"/>
        <v>0</v>
      </c>
      <c r="AC54" s="80">
        <f t="shared" si="11"/>
        <v>0</v>
      </c>
      <c r="AD54" s="80">
        <f t="shared" si="11"/>
        <v>0</v>
      </c>
      <c r="AE54" s="80">
        <f t="shared" si="11"/>
        <v>0</v>
      </c>
      <c r="AF54" s="80">
        <f t="shared" si="11"/>
        <v>0</v>
      </c>
      <c r="AG54" s="80">
        <f t="shared" si="10"/>
        <v>0</v>
      </c>
      <c r="AH54" s="80">
        <f t="shared" si="10"/>
        <v>0</v>
      </c>
      <c r="AI54" s="80">
        <f t="shared" si="10"/>
        <v>0</v>
      </c>
      <c r="AJ54" s="80">
        <f t="shared" si="10"/>
        <v>0</v>
      </c>
      <c r="AK54" s="80">
        <f t="shared" si="10"/>
        <v>0</v>
      </c>
      <c r="AL54" s="80">
        <f t="shared" si="10"/>
        <v>0</v>
      </c>
      <c r="AM54" s="81">
        <f>SUM(H54:AL54)</f>
        <v>0</v>
      </c>
      <c r="AN54" s="9"/>
    </row>
    <row r="55" spans="2:40" x14ac:dyDescent="0.2">
      <c r="B55" s="16"/>
      <c r="C55" s="9"/>
      <c r="D55" s="9"/>
      <c r="E55" s="19"/>
      <c r="F55" s="19"/>
      <c r="G55" s="19"/>
      <c r="H55" s="1"/>
      <c r="I55" s="19"/>
      <c r="J55" s="19"/>
      <c r="K55" s="1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28"/>
    </row>
    <row r="56" spans="2:40" ht="15" x14ac:dyDescent="0.25">
      <c r="B56" s="16"/>
      <c r="C56" s="9"/>
      <c r="D56" s="20"/>
      <c r="E56" s="1"/>
      <c r="F56" s="1"/>
      <c r="G56" s="1"/>
      <c r="H56" s="20"/>
      <c r="I56" s="20"/>
      <c r="J56" s="20"/>
      <c r="K56" s="20"/>
      <c r="L56" s="20"/>
      <c r="M56" s="20"/>
      <c r="N56" s="20"/>
      <c r="O56" s="20"/>
      <c r="P56" s="20"/>
      <c r="Q56" s="9"/>
      <c r="R56" s="9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28"/>
    </row>
    <row r="57" spans="2:40" x14ac:dyDescent="0.2">
      <c r="B57" s="16"/>
      <c r="C57" s="9"/>
      <c r="D57" s="9"/>
      <c r="E57" s="1"/>
      <c r="F57" s="1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28"/>
    </row>
    <row r="58" spans="2:40" ht="13.5" thickBot="1" x14ac:dyDescent="0.25">
      <c r="B58" s="16"/>
      <c r="C58" s="9"/>
      <c r="D58" s="21"/>
      <c r="E58" s="21"/>
      <c r="F58" s="21"/>
      <c r="G58" s="21"/>
      <c r="H58" s="9"/>
      <c r="I58" s="9"/>
      <c r="J58" s="21"/>
      <c r="K58" s="21"/>
      <c r="L58" s="21"/>
      <c r="M58" s="21"/>
      <c r="N58" s="21"/>
      <c r="O58" s="21"/>
      <c r="P58" s="9"/>
      <c r="Q58" s="9"/>
      <c r="R58" s="9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8"/>
    </row>
    <row r="59" spans="2:40" x14ac:dyDescent="0.2">
      <c r="B59" s="16"/>
      <c r="C59" s="9"/>
      <c r="D59" s="14" t="s">
        <v>25</v>
      </c>
      <c r="E59" s="14"/>
      <c r="F59" s="9"/>
      <c r="G59" s="9"/>
      <c r="H59" s="9"/>
      <c r="I59" s="9"/>
      <c r="J59" s="14" t="s">
        <v>26</v>
      </c>
      <c r="K59" s="9"/>
      <c r="L59" s="9"/>
      <c r="M59" s="9"/>
      <c r="N59" s="9"/>
      <c r="O59" s="9"/>
      <c r="P59" s="9"/>
      <c r="Q59" s="9"/>
      <c r="R59" s="9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8"/>
    </row>
    <row r="60" spans="2:40" x14ac:dyDescent="0.2">
      <c r="B60" s="16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8"/>
    </row>
    <row r="61" spans="2:40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8"/>
    </row>
    <row r="62" spans="2:40" x14ac:dyDescent="0.2">
      <c r="B62" s="1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8"/>
    </row>
    <row r="63" spans="2:40" x14ac:dyDescent="0.2">
      <c r="B63" s="16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8"/>
    </row>
    <row r="64" spans="2:40" ht="13.5" thickBot="1" x14ac:dyDescent="0.25">
      <c r="B64" s="16"/>
      <c r="C64" s="9"/>
      <c r="D64" s="226"/>
      <c r="E64" s="226"/>
      <c r="F64" s="226"/>
      <c r="G64" s="226"/>
      <c r="H64" s="9"/>
      <c r="I64" s="9"/>
      <c r="J64" s="226"/>
      <c r="K64" s="227"/>
      <c r="L64" s="227"/>
      <c r="M64" s="227"/>
      <c r="N64" s="227"/>
      <c r="O64" s="227"/>
      <c r="P64" s="9"/>
      <c r="Q64" s="9"/>
      <c r="R64" s="9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8"/>
    </row>
    <row r="65" spans="2:40" x14ac:dyDescent="0.2">
      <c r="B65" s="16"/>
      <c r="C65" s="9"/>
      <c r="D65" s="14" t="s">
        <v>27</v>
      </c>
      <c r="E65" s="14"/>
      <c r="F65" s="9"/>
      <c r="G65" s="9"/>
      <c r="H65" s="9"/>
      <c r="I65" s="9"/>
      <c r="J65" s="14" t="s">
        <v>27</v>
      </c>
      <c r="K65" s="9"/>
      <c r="L65" s="9"/>
      <c r="M65" s="9"/>
      <c r="N65" s="9"/>
      <c r="O65" s="9"/>
      <c r="P65" s="9"/>
      <c r="Q65" s="9"/>
      <c r="R65" s="9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8"/>
    </row>
    <row r="66" spans="2:40" x14ac:dyDescent="0.2">
      <c r="B66" s="16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8"/>
    </row>
    <row r="67" spans="2:40" x14ac:dyDescent="0.2"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7"/>
    </row>
    <row r="68" spans="2:40" x14ac:dyDescent="0.2"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7"/>
    </row>
    <row r="69" spans="2:40" x14ac:dyDescent="0.2"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4"/>
    </row>
    <row r="71" spans="2:40" ht="18" x14ac:dyDescent="0.25">
      <c r="C71" s="172" t="s">
        <v>94</v>
      </c>
    </row>
    <row r="93" spans="3:3" ht="18" x14ac:dyDescent="0.25">
      <c r="C93" s="172" t="s">
        <v>95</v>
      </c>
    </row>
  </sheetData>
  <mergeCells count="80">
    <mergeCell ref="C43:C48"/>
    <mergeCell ref="D49:D51"/>
    <mergeCell ref="E49:G49"/>
    <mergeCell ref="D52:D54"/>
    <mergeCell ref="E53:G53"/>
    <mergeCell ref="E54:G54"/>
    <mergeCell ref="E50:G50"/>
    <mergeCell ref="E51:G51"/>
    <mergeCell ref="E52:G52"/>
    <mergeCell ref="S58:AM66"/>
    <mergeCell ref="D64:G64"/>
    <mergeCell ref="J64:O64"/>
    <mergeCell ref="D39:E39"/>
    <mergeCell ref="F39:G39"/>
    <mergeCell ref="E40:G40"/>
    <mergeCell ref="D43:G43"/>
    <mergeCell ref="D44:G44"/>
    <mergeCell ref="D45:G45"/>
    <mergeCell ref="D46:G46"/>
    <mergeCell ref="D47:G47"/>
    <mergeCell ref="D48:G48"/>
    <mergeCell ref="C27:C39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AM27:AM29"/>
    <mergeCell ref="AB27:AB29"/>
    <mergeCell ref="AC27:AC29"/>
    <mergeCell ref="AD27:AD29"/>
    <mergeCell ref="AE27:AE29"/>
    <mergeCell ref="AF27:AF29"/>
    <mergeCell ref="AG27:AG29"/>
    <mergeCell ref="AH27:AH29"/>
    <mergeCell ref="AI27:AI29"/>
    <mergeCell ref="AJ27:AJ29"/>
    <mergeCell ref="AK27:AK29"/>
    <mergeCell ref="AL27:AL29"/>
    <mergeCell ref="AA27:AA29"/>
    <mergeCell ref="L27:L29"/>
    <mergeCell ref="Y27:Y29"/>
    <mergeCell ref="P27:P29"/>
    <mergeCell ref="Q27:Q29"/>
    <mergeCell ref="R27:R29"/>
    <mergeCell ref="S27:S29"/>
    <mergeCell ref="T27:T29"/>
    <mergeCell ref="U27:U29"/>
    <mergeCell ref="V27:V29"/>
    <mergeCell ref="W27:W29"/>
    <mergeCell ref="X27:X29"/>
    <mergeCell ref="M27:M29"/>
    <mergeCell ref="N27:N29"/>
    <mergeCell ref="Z27:Z29"/>
    <mergeCell ref="D7:V7"/>
    <mergeCell ref="O27:O29"/>
    <mergeCell ref="D11:H12"/>
    <mergeCell ref="H16:O16"/>
    <mergeCell ref="H20:O20"/>
    <mergeCell ref="H22:O22"/>
    <mergeCell ref="H24:O24"/>
    <mergeCell ref="D27:E29"/>
    <mergeCell ref="F27:G29"/>
    <mergeCell ref="H27:H29"/>
    <mergeCell ref="I27:I29"/>
    <mergeCell ref="J27:J29"/>
    <mergeCell ref="K27:K29"/>
  </mergeCells>
  <hyperlinks>
    <hyperlink ref="D11:H12" location="'Summary annual time 2018'!A1" display="'Summary annual time 2018'!A1" xr:uid="{00000000-0004-0000-00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V64"/>
  <sheetViews>
    <sheetView topLeftCell="E15" zoomScaleNormal="100" workbookViewId="0">
      <selection activeCell="P18" sqref="P18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(Days)'!E16,6)</f>
        <v>46204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318">
        <f>jun!AK19+1</f>
        <v>46204</v>
      </c>
      <c r="I19" s="276">
        <f>H19+1</f>
        <v>46205</v>
      </c>
      <c r="J19" s="276">
        <f t="shared" ref="J19:AL19" si="0">I19+1</f>
        <v>46206</v>
      </c>
      <c r="K19" s="291">
        <f t="shared" si="0"/>
        <v>46207</v>
      </c>
      <c r="L19" s="291">
        <f t="shared" si="0"/>
        <v>46208</v>
      </c>
      <c r="M19" s="181">
        <f t="shared" si="0"/>
        <v>46209</v>
      </c>
      <c r="N19" s="181">
        <f t="shared" si="0"/>
        <v>46210</v>
      </c>
      <c r="O19" s="181">
        <f t="shared" si="0"/>
        <v>46211</v>
      </c>
      <c r="P19" s="276">
        <f t="shared" si="0"/>
        <v>46212</v>
      </c>
      <c r="Q19" s="276">
        <f t="shared" si="0"/>
        <v>46213</v>
      </c>
      <c r="R19" s="291">
        <f t="shared" si="0"/>
        <v>46214</v>
      </c>
      <c r="S19" s="291">
        <f t="shared" si="0"/>
        <v>46215</v>
      </c>
      <c r="T19" s="181">
        <f t="shared" si="0"/>
        <v>46216</v>
      </c>
      <c r="U19" s="181">
        <f t="shared" si="0"/>
        <v>46217</v>
      </c>
      <c r="V19" s="181">
        <f t="shared" si="0"/>
        <v>46218</v>
      </c>
      <c r="W19" s="181">
        <f t="shared" si="0"/>
        <v>46219</v>
      </c>
      <c r="X19" s="181">
        <f>W19+1</f>
        <v>46220</v>
      </c>
      <c r="Y19" s="291">
        <f t="shared" si="0"/>
        <v>46221</v>
      </c>
      <c r="Z19" s="291">
        <f t="shared" si="0"/>
        <v>46222</v>
      </c>
      <c r="AA19" s="181">
        <f t="shared" si="0"/>
        <v>46223</v>
      </c>
      <c r="AB19" s="181">
        <f t="shared" si="0"/>
        <v>46224</v>
      </c>
      <c r="AC19" s="181">
        <f t="shared" si="0"/>
        <v>46225</v>
      </c>
      <c r="AD19" s="181">
        <f t="shared" si="0"/>
        <v>46226</v>
      </c>
      <c r="AE19" s="181">
        <f t="shared" si="0"/>
        <v>46227</v>
      </c>
      <c r="AF19" s="291">
        <f t="shared" si="0"/>
        <v>46228</v>
      </c>
      <c r="AG19" s="291">
        <f t="shared" si="0"/>
        <v>46229</v>
      </c>
      <c r="AH19" s="181">
        <f t="shared" si="0"/>
        <v>46230</v>
      </c>
      <c r="AI19" s="181">
        <f t="shared" si="0"/>
        <v>46231</v>
      </c>
      <c r="AJ19" s="276">
        <f t="shared" si="0"/>
        <v>46232</v>
      </c>
      <c r="AK19" s="276">
        <f t="shared" si="0"/>
        <v>46233</v>
      </c>
      <c r="AL19" s="315">
        <f t="shared" si="0"/>
        <v>46234</v>
      </c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319"/>
      <c r="I20" s="277"/>
      <c r="J20" s="277"/>
      <c r="K20" s="292"/>
      <c r="L20" s="292"/>
      <c r="M20" s="182"/>
      <c r="N20" s="182"/>
      <c r="O20" s="182"/>
      <c r="P20" s="277"/>
      <c r="Q20" s="277"/>
      <c r="R20" s="292"/>
      <c r="S20" s="292"/>
      <c r="T20" s="182"/>
      <c r="U20" s="182"/>
      <c r="V20" s="182"/>
      <c r="W20" s="182"/>
      <c r="X20" s="182"/>
      <c r="Y20" s="292"/>
      <c r="Z20" s="292"/>
      <c r="AA20" s="182"/>
      <c r="AB20" s="182"/>
      <c r="AC20" s="182"/>
      <c r="AD20" s="182"/>
      <c r="AE20" s="182"/>
      <c r="AF20" s="292"/>
      <c r="AG20" s="292"/>
      <c r="AH20" s="182"/>
      <c r="AI20" s="182"/>
      <c r="AJ20" s="277"/>
      <c r="AK20" s="277"/>
      <c r="AL20" s="316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320"/>
      <c r="I21" s="278"/>
      <c r="J21" s="278"/>
      <c r="K21" s="293"/>
      <c r="L21" s="293"/>
      <c r="M21" s="183"/>
      <c r="N21" s="183"/>
      <c r="O21" s="183"/>
      <c r="P21" s="278"/>
      <c r="Q21" s="278"/>
      <c r="R21" s="293"/>
      <c r="S21" s="293"/>
      <c r="T21" s="183"/>
      <c r="U21" s="183"/>
      <c r="V21" s="183"/>
      <c r="W21" s="183"/>
      <c r="X21" s="183"/>
      <c r="Y21" s="293"/>
      <c r="Z21" s="293"/>
      <c r="AA21" s="183"/>
      <c r="AB21" s="183"/>
      <c r="AC21" s="183"/>
      <c r="AD21" s="183"/>
      <c r="AE21" s="183"/>
      <c r="AF21" s="293"/>
      <c r="AG21" s="293"/>
      <c r="AH21" s="183"/>
      <c r="AI21" s="183"/>
      <c r="AJ21" s="278"/>
      <c r="AK21" s="278"/>
      <c r="AL21" s="317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6"/>
      <c r="I22" s="56"/>
      <c r="J22" s="56"/>
      <c r="K22" s="57"/>
      <c r="L22" s="57"/>
      <c r="M22" s="56"/>
      <c r="N22" s="56"/>
      <c r="O22" s="56"/>
      <c r="P22" s="56"/>
      <c r="Q22" s="56"/>
      <c r="R22" s="57"/>
      <c r="S22" s="57"/>
      <c r="T22" s="56"/>
      <c r="U22" s="56"/>
      <c r="V22" s="56"/>
      <c r="W22" s="56"/>
      <c r="X22" s="56"/>
      <c r="Y22" s="57"/>
      <c r="Z22" s="57"/>
      <c r="AA22" s="56"/>
      <c r="AB22" s="56"/>
      <c r="AC22" s="56"/>
      <c r="AD22" s="56"/>
      <c r="AE22" s="56"/>
      <c r="AF22" s="57"/>
      <c r="AG22" s="57"/>
      <c r="AH22" s="56"/>
      <c r="AI22" s="56"/>
      <c r="AJ22" s="56"/>
      <c r="AK22" s="56"/>
      <c r="AL22" s="56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0"/>
      <c r="I23" s="60"/>
      <c r="J23" s="60"/>
      <c r="K23" s="61"/>
      <c r="L23" s="61"/>
      <c r="M23" s="60"/>
      <c r="N23" s="60"/>
      <c r="O23" s="60"/>
      <c r="P23" s="60"/>
      <c r="Q23" s="60"/>
      <c r="R23" s="61"/>
      <c r="S23" s="61"/>
      <c r="T23" s="60"/>
      <c r="U23" s="60"/>
      <c r="V23" s="60"/>
      <c r="W23" s="60"/>
      <c r="X23" s="60"/>
      <c r="Y23" s="61"/>
      <c r="Z23" s="61"/>
      <c r="AA23" s="60"/>
      <c r="AB23" s="60"/>
      <c r="AC23" s="60"/>
      <c r="AD23" s="60"/>
      <c r="AE23" s="60"/>
      <c r="AF23" s="61"/>
      <c r="AG23" s="61"/>
      <c r="AH23" s="60"/>
      <c r="AI23" s="60"/>
      <c r="AJ23" s="60"/>
      <c r="AK23" s="60"/>
      <c r="AL23" s="60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4"/>
      <c r="I24" s="64"/>
      <c r="J24" s="64"/>
      <c r="K24" s="65"/>
      <c r="L24" s="65"/>
      <c r="M24" s="64"/>
      <c r="N24" s="64"/>
      <c r="O24" s="64"/>
      <c r="P24" s="64"/>
      <c r="Q24" s="64"/>
      <c r="R24" s="65"/>
      <c r="S24" s="65"/>
      <c r="T24" s="64"/>
      <c r="U24" s="64"/>
      <c r="V24" s="64"/>
      <c r="W24" s="64"/>
      <c r="X24" s="64"/>
      <c r="Y24" s="65"/>
      <c r="Z24" s="65"/>
      <c r="AA24" s="64"/>
      <c r="AB24" s="64"/>
      <c r="AC24" s="64"/>
      <c r="AD24" s="64"/>
      <c r="AE24" s="64"/>
      <c r="AF24" s="65"/>
      <c r="AG24" s="65"/>
      <c r="AH24" s="64"/>
      <c r="AI24" s="64"/>
      <c r="AJ24" s="64"/>
      <c r="AK24" s="64"/>
      <c r="AL24" s="64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0"/>
      <c r="I25" s="60"/>
      <c r="J25" s="60"/>
      <c r="K25" s="61"/>
      <c r="L25" s="61"/>
      <c r="M25" s="60"/>
      <c r="N25" s="60"/>
      <c r="O25" s="60"/>
      <c r="P25" s="60"/>
      <c r="Q25" s="60"/>
      <c r="R25" s="61"/>
      <c r="S25" s="61"/>
      <c r="T25" s="60"/>
      <c r="U25" s="60"/>
      <c r="V25" s="60"/>
      <c r="W25" s="60"/>
      <c r="X25" s="60"/>
      <c r="Y25" s="61"/>
      <c r="Z25" s="61"/>
      <c r="AA25" s="60"/>
      <c r="AB25" s="60"/>
      <c r="AC25" s="60"/>
      <c r="AD25" s="60"/>
      <c r="AE25" s="60"/>
      <c r="AF25" s="61"/>
      <c r="AG25" s="61"/>
      <c r="AH25" s="60"/>
      <c r="AI25" s="60"/>
      <c r="AJ25" s="60"/>
      <c r="AK25" s="60"/>
      <c r="AL25" s="60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4"/>
      <c r="I26" s="64"/>
      <c r="J26" s="64"/>
      <c r="K26" s="65"/>
      <c r="L26" s="65"/>
      <c r="M26" s="64"/>
      <c r="N26" s="64"/>
      <c r="O26" s="64"/>
      <c r="P26" s="64"/>
      <c r="Q26" s="64"/>
      <c r="R26" s="65"/>
      <c r="S26" s="65"/>
      <c r="T26" s="64"/>
      <c r="U26" s="64"/>
      <c r="V26" s="64"/>
      <c r="W26" s="64"/>
      <c r="X26" s="64"/>
      <c r="Y26" s="65"/>
      <c r="Z26" s="65"/>
      <c r="AA26" s="64"/>
      <c r="AB26" s="64"/>
      <c r="AC26" s="64"/>
      <c r="AD26" s="64"/>
      <c r="AE26" s="64"/>
      <c r="AF26" s="65"/>
      <c r="AG26" s="65"/>
      <c r="AH26" s="64"/>
      <c r="AI26" s="64"/>
      <c r="AJ26" s="64"/>
      <c r="AK26" s="64"/>
      <c r="AL26" s="64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0"/>
      <c r="I27" s="60"/>
      <c r="J27" s="60"/>
      <c r="K27" s="61"/>
      <c r="L27" s="61"/>
      <c r="M27" s="60"/>
      <c r="N27" s="60"/>
      <c r="O27" s="60"/>
      <c r="P27" s="60"/>
      <c r="Q27" s="60"/>
      <c r="R27" s="61"/>
      <c r="S27" s="61"/>
      <c r="T27" s="60"/>
      <c r="U27" s="60"/>
      <c r="V27" s="60"/>
      <c r="W27" s="60"/>
      <c r="X27" s="60"/>
      <c r="Y27" s="61"/>
      <c r="Z27" s="61"/>
      <c r="AA27" s="60"/>
      <c r="AB27" s="60"/>
      <c r="AC27" s="60"/>
      <c r="AD27" s="60"/>
      <c r="AE27" s="60"/>
      <c r="AF27" s="61"/>
      <c r="AG27" s="61"/>
      <c r="AH27" s="60"/>
      <c r="AI27" s="60"/>
      <c r="AJ27" s="60"/>
      <c r="AK27" s="60"/>
      <c r="AL27" s="60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4"/>
      <c r="I28" s="64"/>
      <c r="J28" s="64"/>
      <c r="K28" s="65"/>
      <c r="L28" s="65"/>
      <c r="M28" s="64"/>
      <c r="N28" s="64"/>
      <c r="O28" s="64"/>
      <c r="P28" s="64"/>
      <c r="Q28" s="64"/>
      <c r="R28" s="65"/>
      <c r="S28" s="65"/>
      <c r="T28" s="64"/>
      <c r="U28" s="64"/>
      <c r="V28" s="64"/>
      <c r="W28" s="64"/>
      <c r="X28" s="64"/>
      <c r="Y28" s="65"/>
      <c r="Z28" s="65"/>
      <c r="AA28" s="64"/>
      <c r="AB28" s="64"/>
      <c r="AC28" s="64"/>
      <c r="AD28" s="64"/>
      <c r="AE28" s="64"/>
      <c r="AF28" s="65"/>
      <c r="AG28" s="65"/>
      <c r="AH28" s="64"/>
      <c r="AI28" s="64"/>
      <c r="AJ28" s="64"/>
      <c r="AK28" s="64"/>
      <c r="AL28" s="64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0"/>
      <c r="I29" s="60"/>
      <c r="J29" s="60"/>
      <c r="K29" s="61"/>
      <c r="L29" s="61"/>
      <c r="M29" s="60"/>
      <c r="N29" s="60"/>
      <c r="O29" s="60"/>
      <c r="P29" s="60"/>
      <c r="Q29" s="60"/>
      <c r="R29" s="61"/>
      <c r="S29" s="61"/>
      <c r="T29" s="60"/>
      <c r="U29" s="60"/>
      <c r="V29" s="60"/>
      <c r="W29" s="60"/>
      <c r="X29" s="60"/>
      <c r="Y29" s="61"/>
      <c r="Z29" s="61"/>
      <c r="AA29" s="60"/>
      <c r="AB29" s="60"/>
      <c r="AC29" s="60"/>
      <c r="AD29" s="60"/>
      <c r="AE29" s="60"/>
      <c r="AF29" s="61"/>
      <c r="AG29" s="61"/>
      <c r="AH29" s="60"/>
      <c r="AI29" s="60"/>
      <c r="AJ29" s="60"/>
      <c r="AK29" s="60"/>
      <c r="AL29" s="60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7"/>
      <c r="I30" s="67"/>
      <c r="J30" s="67"/>
      <c r="K30" s="68"/>
      <c r="L30" s="68"/>
      <c r="M30" s="67"/>
      <c r="N30" s="67"/>
      <c r="O30" s="67"/>
      <c r="P30" s="67"/>
      <c r="Q30" s="67"/>
      <c r="R30" s="68"/>
      <c r="S30" s="68"/>
      <c r="T30" s="67"/>
      <c r="U30" s="67"/>
      <c r="V30" s="67"/>
      <c r="W30" s="67"/>
      <c r="X30" s="67"/>
      <c r="Y30" s="68"/>
      <c r="Z30" s="68"/>
      <c r="AA30" s="67"/>
      <c r="AB30" s="67"/>
      <c r="AC30" s="67"/>
      <c r="AD30" s="67"/>
      <c r="AE30" s="67"/>
      <c r="AF30" s="68"/>
      <c r="AG30" s="68"/>
      <c r="AH30" s="67"/>
      <c r="AI30" s="67"/>
      <c r="AJ30" s="67"/>
      <c r="AK30" s="67"/>
      <c r="AL30" s="67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0"/>
      <c r="I31" s="70"/>
      <c r="J31" s="70"/>
      <c r="K31" s="71"/>
      <c r="L31" s="71"/>
      <c r="M31" s="70"/>
      <c r="N31" s="70"/>
      <c r="O31" s="70"/>
      <c r="P31" s="70"/>
      <c r="Q31" s="70"/>
      <c r="R31" s="71"/>
      <c r="S31" s="71"/>
      <c r="T31" s="70"/>
      <c r="U31" s="70"/>
      <c r="V31" s="70"/>
      <c r="W31" s="70"/>
      <c r="X31" s="70"/>
      <c r="Y31" s="71"/>
      <c r="Z31" s="71"/>
      <c r="AA31" s="70"/>
      <c r="AB31" s="70"/>
      <c r="AC31" s="70"/>
      <c r="AD31" s="70"/>
      <c r="AE31" s="70"/>
      <c r="AF31" s="71"/>
      <c r="AG31" s="71"/>
      <c r="AH31" s="70"/>
      <c r="AI31" s="70"/>
      <c r="AJ31" s="70"/>
      <c r="AK31" s="70"/>
      <c r="AL31" s="7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306" t="s">
        <v>14</v>
      </c>
      <c r="F32" s="307"/>
      <c r="G32" s="308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1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6"/>
      <c r="I36" s="86"/>
      <c r="J36" s="86"/>
      <c r="K36" s="87"/>
      <c r="L36" s="87"/>
      <c r="M36" s="86"/>
      <c r="N36" s="86"/>
      <c r="O36" s="86"/>
      <c r="P36" s="86"/>
      <c r="Q36" s="86"/>
      <c r="R36" s="87"/>
      <c r="S36" s="87"/>
      <c r="T36" s="86"/>
      <c r="U36" s="86"/>
      <c r="V36" s="86"/>
      <c r="W36" s="86"/>
      <c r="X36" s="86"/>
      <c r="Y36" s="87"/>
      <c r="Z36" s="87"/>
      <c r="AA36" s="86"/>
      <c r="AB36" s="86"/>
      <c r="AC36" s="86"/>
      <c r="AD36" s="86"/>
      <c r="AE36" s="86"/>
      <c r="AF36" s="87"/>
      <c r="AG36" s="87"/>
      <c r="AH36" s="86"/>
      <c r="AI36" s="86"/>
      <c r="AJ36" s="86"/>
      <c r="AK36" s="86"/>
      <c r="AL36" s="86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0"/>
      <c r="I37" s="90"/>
      <c r="J37" s="90"/>
      <c r="K37" s="91"/>
      <c r="L37" s="91"/>
      <c r="M37" s="90"/>
      <c r="N37" s="90"/>
      <c r="O37" s="90"/>
      <c r="P37" s="90"/>
      <c r="Q37" s="90"/>
      <c r="R37" s="91"/>
      <c r="S37" s="91"/>
      <c r="T37" s="90"/>
      <c r="U37" s="90"/>
      <c r="V37" s="90"/>
      <c r="W37" s="90"/>
      <c r="X37" s="90"/>
      <c r="Y37" s="91"/>
      <c r="Z37" s="91"/>
      <c r="AA37" s="90"/>
      <c r="AB37" s="90"/>
      <c r="AC37" s="90"/>
      <c r="AD37" s="90"/>
      <c r="AE37" s="90"/>
      <c r="AF37" s="91"/>
      <c r="AG37" s="91"/>
      <c r="AH37" s="90"/>
      <c r="AI37" s="90"/>
      <c r="AJ37" s="90"/>
      <c r="AK37" s="90"/>
      <c r="AL37" s="90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6"/>
      <c r="I38" s="126"/>
      <c r="J38" s="126"/>
      <c r="K38" s="125"/>
      <c r="L38" s="125"/>
      <c r="M38" s="126"/>
      <c r="N38" s="126"/>
      <c r="O38" s="126"/>
      <c r="P38" s="126"/>
      <c r="Q38" s="126"/>
      <c r="R38" s="125"/>
      <c r="S38" s="125"/>
      <c r="T38" s="126"/>
      <c r="U38" s="126"/>
      <c r="V38" s="126"/>
      <c r="W38" s="126"/>
      <c r="X38" s="126"/>
      <c r="Y38" s="125"/>
      <c r="Z38" s="125"/>
      <c r="AA38" s="126"/>
      <c r="AB38" s="126"/>
      <c r="AC38" s="126"/>
      <c r="AD38" s="126"/>
      <c r="AE38" s="126"/>
      <c r="AF38" s="125"/>
      <c r="AG38" s="125"/>
      <c r="AH38" s="126"/>
      <c r="AI38" s="126"/>
      <c r="AJ38" s="126"/>
      <c r="AK38" s="126"/>
      <c r="AL38" s="126"/>
      <c r="AM38" s="165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3"/>
      <c r="I39" s="93"/>
      <c r="J39" s="93"/>
      <c r="K39" s="94"/>
      <c r="L39" s="94"/>
      <c r="M39" s="93"/>
      <c r="N39" s="93"/>
      <c r="O39" s="93"/>
      <c r="P39" s="93"/>
      <c r="Q39" s="93"/>
      <c r="R39" s="94"/>
      <c r="S39" s="94"/>
      <c r="T39" s="93"/>
      <c r="U39" s="93"/>
      <c r="V39" s="93"/>
      <c r="W39" s="93"/>
      <c r="X39" s="93"/>
      <c r="Y39" s="94"/>
      <c r="Z39" s="94"/>
      <c r="AA39" s="93"/>
      <c r="AB39" s="93"/>
      <c r="AC39" s="93"/>
      <c r="AD39" s="93"/>
      <c r="AE39" s="93"/>
      <c r="AF39" s="94"/>
      <c r="AG39" s="94"/>
      <c r="AH39" s="93"/>
      <c r="AI39" s="93"/>
      <c r="AJ39" s="93"/>
      <c r="AK39" s="93"/>
      <c r="AL39" s="93"/>
      <c r="AM39" s="150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7"/>
      <c r="I40" s="97"/>
      <c r="J40" s="97"/>
      <c r="K40" s="98"/>
      <c r="L40" s="98"/>
      <c r="M40" s="97"/>
      <c r="N40" s="97"/>
      <c r="O40" s="97"/>
      <c r="P40" s="97"/>
      <c r="Q40" s="97"/>
      <c r="R40" s="98"/>
      <c r="S40" s="98"/>
      <c r="T40" s="97"/>
      <c r="U40" s="97"/>
      <c r="V40" s="97"/>
      <c r="W40" s="97"/>
      <c r="X40" s="97"/>
      <c r="Y40" s="98"/>
      <c r="Z40" s="98"/>
      <c r="AA40" s="97"/>
      <c r="AB40" s="97"/>
      <c r="AC40" s="97"/>
      <c r="AD40" s="97"/>
      <c r="AE40" s="97"/>
      <c r="AF40" s="98"/>
      <c r="AG40" s="98"/>
      <c r="AH40" s="97"/>
      <c r="AI40" s="97"/>
      <c r="AJ40" s="97"/>
      <c r="AK40" s="97"/>
      <c r="AL40" s="97"/>
      <c r="AM40" s="152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3"/>
      <c r="I41" s="93"/>
      <c r="J41" s="93"/>
      <c r="K41" s="94"/>
      <c r="L41" s="94"/>
      <c r="M41" s="93"/>
      <c r="N41" s="93"/>
      <c r="O41" s="93"/>
      <c r="P41" s="93"/>
      <c r="Q41" s="93"/>
      <c r="R41" s="94"/>
      <c r="S41" s="94"/>
      <c r="T41" s="93"/>
      <c r="U41" s="93"/>
      <c r="V41" s="93"/>
      <c r="W41" s="93"/>
      <c r="X41" s="93"/>
      <c r="Y41" s="94"/>
      <c r="Z41" s="94"/>
      <c r="AA41" s="93"/>
      <c r="AB41" s="93"/>
      <c r="AC41" s="93"/>
      <c r="AD41" s="93"/>
      <c r="AE41" s="93"/>
      <c r="AF41" s="94"/>
      <c r="AG41" s="94"/>
      <c r="AH41" s="93"/>
      <c r="AI41" s="93"/>
      <c r="AJ41" s="93"/>
      <c r="AK41" s="93"/>
      <c r="AL41" s="93"/>
      <c r="AM41" s="153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76">
        <f t="shared" si="8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>H32+H36+H37</f>
        <v>0</v>
      </c>
      <c r="I43" s="78">
        <f t="shared" ref="I43:AL43" si="9">I32+I36+I37</f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78">
        <f t="shared" si="9"/>
        <v>0</v>
      </c>
      <c r="AM43" s="79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80">
        <f t="shared" si="10"/>
        <v>0</v>
      </c>
      <c r="AM44" s="81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>(H32+H36+H37)/8</f>
        <v>0</v>
      </c>
      <c r="I46" s="78">
        <f t="shared" ref="I46:AL46" si="12">(I32+I36+I37)/8</f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8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V64"/>
  <sheetViews>
    <sheetView topLeftCell="E18" zoomScaleNormal="100" workbookViewId="0">
      <selection activeCell="AL19" sqref="AL19:AL41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321" t="s">
        <v>3</v>
      </c>
      <c r="E3" s="322"/>
      <c r="F3" s="322"/>
      <c r="G3" s="322"/>
      <c r="H3" s="3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322"/>
      <c r="E4" s="322"/>
      <c r="F4" s="322"/>
      <c r="G4" s="322"/>
      <c r="H4" s="322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(Days)'!E16,7)</f>
        <v>46235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73">
        <f>jul!AL19+1</f>
        <v>46235</v>
      </c>
      <c r="I19" s="273">
        <f>H19+1</f>
        <v>46236</v>
      </c>
      <c r="J19" s="276">
        <f t="shared" ref="J19:AL19" si="0">I19+1</f>
        <v>46237</v>
      </c>
      <c r="K19" s="276">
        <f t="shared" si="0"/>
        <v>46238</v>
      </c>
      <c r="L19" s="276">
        <f t="shared" si="0"/>
        <v>46239</v>
      </c>
      <c r="M19" s="276">
        <f t="shared" si="0"/>
        <v>46240</v>
      </c>
      <c r="N19" s="276">
        <f t="shared" si="0"/>
        <v>46241</v>
      </c>
      <c r="O19" s="273">
        <f t="shared" si="0"/>
        <v>46242</v>
      </c>
      <c r="P19" s="273">
        <f t="shared" si="0"/>
        <v>46243</v>
      </c>
      <c r="Q19" s="276">
        <f t="shared" si="0"/>
        <v>46244</v>
      </c>
      <c r="R19" s="276">
        <f t="shared" si="0"/>
        <v>46245</v>
      </c>
      <c r="S19" s="276">
        <f t="shared" si="0"/>
        <v>46246</v>
      </c>
      <c r="T19" s="276">
        <f t="shared" si="0"/>
        <v>46247</v>
      </c>
      <c r="U19" s="276">
        <f t="shared" si="0"/>
        <v>46248</v>
      </c>
      <c r="V19" s="273">
        <f t="shared" si="0"/>
        <v>46249</v>
      </c>
      <c r="W19" s="273">
        <f t="shared" si="0"/>
        <v>46250</v>
      </c>
      <c r="X19" s="276">
        <f t="shared" si="0"/>
        <v>46251</v>
      </c>
      <c r="Y19" s="276">
        <f t="shared" si="0"/>
        <v>46252</v>
      </c>
      <c r="Z19" s="276">
        <f t="shared" si="0"/>
        <v>46253</v>
      </c>
      <c r="AA19" s="276">
        <f t="shared" si="0"/>
        <v>46254</v>
      </c>
      <c r="AB19" s="276">
        <f t="shared" si="0"/>
        <v>46255</v>
      </c>
      <c r="AC19" s="273">
        <f t="shared" si="0"/>
        <v>46256</v>
      </c>
      <c r="AD19" s="273">
        <f t="shared" si="0"/>
        <v>46257</v>
      </c>
      <c r="AE19" s="276">
        <f t="shared" si="0"/>
        <v>46258</v>
      </c>
      <c r="AF19" s="276">
        <f t="shared" si="0"/>
        <v>46259</v>
      </c>
      <c r="AG19" s="276">
        <f t="shared" si="0"/>
        <v>46260</v>
      </c>
      <c r="AH19" s="276">
        <f t="shared" si="0"/>
        <v>46261</v>
      </c>
      <c r="AI19" s="276">
        <f t="shared" si="0"/>
        <v>46262</v>
      </c>
      <c r="AJ19" s="273">
        <f t="shared" si="0"/>
        <v>46263</v>
      </c>
      <c r="AK19" s="273">
        <f t="shared" si="0"/>
        <v>46264</v>
      </c>
      <c r="AL19" s="276">
        <f t="shared" si="0"/>
        <v>46265</v>
      </c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74"/>
      <c r="I20" s="274"/>
      <c r="J20" s="277"/>
      <c r="K20" s="277"/>
      <c r="L20" s="277"/>
      <c r="M20" s="277"/>
      <c r="N20" s="277"/>
      <c r="O20" s="274"/>
      <c r="P20" s="274"/>
      <c r="Q20" s="277"/>
      <c r="R20" s="277"/>
      <c r="S20" s="277"/>
      <c r="T20" s="277"/>
      <c r="U20" s="277"/>
      <c r="V20" s="274"/>
      <c r="W20" s="274"/>
      <c r="X20" s="277"/>
      <c r="Y20" s="277"/>
      <c r="Z20" s="277"/>
      <c r="AA20" s="277"/>
      <c r="AB20" s="277"/>
      <c r="AC20" s="274"/>
      <c r="AD20" s="274"/>
      <c r="AE20" s="277"/>
      <c r="AF20" s="277"/>
      <c r="AG20" s="277"/>
      <c r="AH20" s="277"/>
      <c r="AI20" s="277"/>
      <c r="AJ20" s="274"/>
      <c r="AK20" s="274"/>
      <c r="AL20" s="277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75"/>
      <c r="I21" s="275"/>
      <c r="J21" s="278"/>
      <c r="K21" s="278"/>
      <c r="L21" s="278"/>
      <c r="M21" s="278"/>
      <c r="N21" s="278"/>
      <c r="O21" s="275"/>
      <c r="P21" s="275"/>
      <c r="Q21" s="278"/>
      <c r="R21" s="278"/>
      <c r="S21" s="278"/>
      <c r="T21" s="278"/>
      <c r="U21" s="278"/>
      <c r="V21" s="275"/>
      <c r="W21" s="275"/>
      <c r="X21" s="278"/>
      <c r="Y21" s="278"/>
      <c r="Z21" s="278"/>
      <c r="AA21" s="278"/>
      <c r="AB21" s="278"/>
      <c r="AC21" s="275"/>
      <c r="AD21" s="275"/>
      <c r="AE21" s="278"/>
      <c r="AF21" s="278"/>
      <c r="AG21" s="278"/>
      <c r="AH21" s="278"/>
      <c r="AI21" s="278"/>
      <c r="AJ21" s="275"/>
      <c r="AK21" s="275"/>
      <c r="AL21" s="278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7"/>
      <c r="I22" s="57"/>
      <c r="J22" s="56"/>
      <c r="K22" s="56"/>
      <c r="L22" s="56"/>
      <c r="M22" s="56"/>
      <c r="N22" s="56"/>
      <c r="O22" s="57"/>
      <c r="P22" s="57"/>
      <c r="Q22" s="56"/>
      <c r="R22" s="56"/>
      <c r="S22" s="56"/>
      <c r="T22" s="56"/>
      <c r="U22" s="56"/>
      <c r="V22" s="57"/>
      <c r="W22" s="57"/>
      <c r="X22" s="56"/>
      <c r="Y22" s="56"/>
      <c r="Z22" s="56"/>
      <c r="AA22" s="56"/>
      <c r="AB22" s="56"/>
      <c r="AC22" s="57"/>
      <c r="AD22" s="57"/>
      <c r="AE22" s="56"/>
      <c r="AF22" s="56"/>
      <c r="AG22" s="56"/>
      <c r="AH22" s="56"/>
      <c r="AI22" s="56"/>
      <c r="AJ22" s="57"/>
      <c r="AK22" s="57"/>
      <c r="AL22" s="56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1"/>
      <c r="I23" s="61"/>
      <c r="J23" s="60"/>
      <c r="K23" s="60"/>
      <c r="L23" s="60"/>
      <c r="M23" s="60"/>
      <c r="N23" s="60"/>
      <c r="O23" s="61"/>
      <c r="P23" s="61"/>
      <c r="Q23" s="60"/>
      <c r="R23" s="60"/>
      <c r="S23" s="60"/>
      <c r="T23" s="60"/>
      <c r="U23" s="60"/>
      <c r="V23" s="61"/>
      <c r="W23" s="61"/>
      <c r="X23" s="60"/>
      <c r="Y23" s="60"/>
      <c r="Z23" s="60"/>
      <c r="AA23" s="60"/>
      <c r="AB23" s="60"/>
      <c r="AC23" s="61"/>
      <c r="AD23" s="61"/>
      <c r="AE23" s="60"/>
      <c r="AF23" s="60"/>
      <c r="AG23" s="60"/>
      <c r="AH23" s="60"/>
      <c r="AI23" s="60"/>
      <c r="AJ23" s="61"/>
      <c r="AK23" s="61"/>
      <c r="AL23" s="60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5"/>
      <c r="I24" s="65"/>
      <c r="J24" s="64"/>
      <c r="K24" s="64"/>
      <c r="L24" s="64"/>
      <c r="M24" s="64"/>
      <c r="N24" s="64"/>
      <c r="O24" s="65"/>
      <c r="P24" s="65"/>
      <c r="Q24" s="64"/>
      <c r="R24" s="64"/>
      <c r="S24" s="64"/>
      <c r="T24" s="64"/>
      <c r="U24" s="64"/>
      <c r="V24" s="65"/>
      <c r="W24" s="65"/>
      <c r="X24" s="64"/>
      <c r="Y24" s="64"/>
      <c r="Z24" s="64"/>
      <c r="AA24" s="64"/>
      <c r="AB24" s="64"/>
      <c r="AC24" s="65"/>
      <c r="AD24" s="65"/>
      <c r="AE24" s="64"/>
      <c r="AF24" s="64"/>
      <c r="AG24" s="64"/>
      <c r="AH24" s="64"/>
      <c r="AI24" s="64"/>
      <c r="AJ24" s="65"/>
      <c r="AK24" s="65"/>
      <c r="AL24" s="64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1"/>
      <c r="I25" s="61"/>
      <c r="J25" s="60"/>
      <c r="K25" s="60"/>
      <c r="L25" s="60"/>
      <c r="M25" s="60"/>
      <c r="N25" s="60"/>
      <c r="O25" s="61"/>
      <c r="P25" s="61"/>
      <c r="Q25" s="60"/>
      <c r="R25" s="60"/>
      <c r="S25" s="60"/>
      <c r="T25" s="60"/>
      <c r="U25" s="60"/>
      <c r="V25" s="61"/>
      <c r="W25" s="61"/>
      <c r="X25" s="60"/>
      <c r="Y25" s="60"/>
      <c r="Z25" s="60"/>
      <c r="AA25" s="60"/>
      <c r="AB25" s="60"/>
      <c r="AC25" s="61"/>
      <c r="AD25" s="61"/>
      <c r="AE25" s="60"/>
      <c r="AF25" s="60"/>
      <c r="AG25" s="60"/>
      <c r="AH25" s="60"/>
      <c r="AI25" s="60"/>
      <c r="AJ25" s="61"/>
      <c r="AK25" s="61"/>
      <c r="AL25" s="60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5"/>
      <c r="I26" s="65"/>
      <c r="J26" s="64"/>
      <c r="K26" s="64"/>
      <c r="L26" s="64"/>
      <c r="M26" s="64"/>
      <c r="N26" s="64"/>
      <c r="O26" s="65"/>
      <c r="P26" s="65"/>
      <c r="Q26" s="64"/>
      <c r="R26" s="64"/>
      <c r="S26" s="64"/>
      <c r="T26" s="64"/>
      <c r="U26" s="64"/>
      <c r="V26" s="65"/>
      <c r="W26" s="65"/>
      <c r="X26" s="64"/>
      <c r="Y26" s="64"/>
      <c r="Z26" s="64"/>
      <c r="AA26" s="64"/>
      <c r="AB26" s="64"/>
      <c r="AC26" s="65"/>
      <c r="AD26" s="65"/>
      <c r="AE26" s="64"/>
      <c r="AF26" s="64"/>
      <c r="AG26" s="64"/>
      <c r="AH26" s="64"/>
      <c r="AI26" s="64"/>
      <c r="AJ26" s="65"/>
      <c r="AK26" s="65"/>
      <c r="AL26" s="64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1"/>
      <c r="I27" s="61"/>
      <c r="J27" s="60"/>
      <c r="K27" s="60"/>
      <c r="L27" s="60"/>
      <c r="M27" s="60"/>
      <c r="N27" s="60"/>
      <c r="O27" s="61"/>
      <c r="P27" s="61"/>
      <c r="Q27" s="60"/>
      <c r="R27" s="60"/>
      <c r="S27" s="60"/>
      <c r="T27" s="60"/>
      <c r="U27" s="60"/>
      <c r="V27" s="61"/>
      <c r="W27" s="61"/>
      <c r="X27" s="60"/>
      <c r="Y27" s="60"/>
      <c r="Z27" s="60"/>
      <c r="AA27" s="60"/>
      <c r="AB27" s="60"/>
      <c r="AC27" s="61"/>
      <c r="AD27" s="61"/>
      <c r="AE27" s="60"/>
      <c r="AF27" s="60"/>
      <c r="AG27" s="60"/>
      <c r="AH27" s="60"/>
      <c r="AI27" s="60"/>
      <c r="AJ27" s="61"/>
      <c r="AK27" s="61"/>
      <c r="AL27" s="60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5"/>
      <c r="I28" s="65"/>
      <c r="J28" s="64"/>
      <c r="K28" s="64"/>
      <c r="L28" s="64"/>
      <c r="M28" s="64"/>
      <c r="N28" s="64"/>
      <c r="O28" s="65"/>
      <c r="P28" s="65"/>
      <c r="Q28" s="64"/>
      <c r="R28" s="64"/>
      <c r="S28" s="64"/>
      <c r="T28" s="64"/>
      <c r="U28" s="64"/>
      <c r="V28" s="65"/>
      <c r="W28" s="65"/>
      <c r="X28" s="64"/>
      <c r="Y28" s="64"/>
      <c r="Z28" s="64"/>
      <c r="AA28" s="64"/>
      <c r="AB28" s="64"/>
      <c r="AC28" s="65"/>
      <c r="AD28" s="65"/>
      <c r="AE28" s="64"/>
      <c r="AF28" s="64"/>
      <c r="AG28" s="64"/>
      <c r="AH28" s="64"/>
      <c r="AI28" s="64"/>
      <c r="AJ28" s="65"/>
      <c r="AK28" s="65"/>
      <c r="AL28" s="64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1"/>
      <c r="I29" s="61"/>
      <c r="J29" s="60"/>
      <c r="K29" s="60"/>
      <c r="L29" s="60"/>
      <c r="M29" s="60"/>
      <c r="N29" s="60"/>
      <c r="O29" s="61"/>
      <c r="P29" s="61"/>
      <c r="Q29" s="60"/>
      <c r="R29" s="60"/>
      <c r="S29" s="60"/>
      <c r="T29" s="60"/>
      <c r="U29" s="60"/>
      <c r="V29" s="61"/>
      <c r="W29" s="61"/>
      <c r="X29" s="60"/>
      <c r="Y29" s="60"/>
      <c r="Z29" s="60"/>
      <c r="AA29" s="60"/>
      <c r="AB29" s="60"/>
      <c r="AC29" s="61"/>
      <c r="AD29" s="61"/>
      <c r="AE29" s="60"/>
      <c r="AF29" s="60"/>
      <c r="AG29" s="60"/>
      <c r="AH29" s="60"/>
      <c r="AI29" s="60"/>
      <c r="AJ29" s="61"/>
      <c r="AK29" s="61"/>
      <c r="AL29" s="60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8"/>
      <c r="I30" s="68"/>
      <c r="J30" s="67"/>
      <c r="K30" s="67"/>
      <c r="L30" s="67"/>
      <c r="M30" s="67"/>
      <c r="N30" s="67"/>
      <c r="O30" s="68"/>
      <c r="P30" s="68"/>
      <c r="Q30" s="67"/>
      <c r="R30" s="67"/>
      <c r="S30" s="67"/>
      <c r="T30" s="67"/>
      <c r="U30" s="67"/>
      <c r="V30" s="68"/>
      <c r="W30" s="68"/>
      <c r="X30" s="67"/>
      <c r="Y30" s="67"/>
      <c r="Z30" s="67"/>
      <c r="AA30" s="67"/>
      <c r="AB30" s="67"/>
      <c r="AC30" s="68"/>
      <c r="AD30" s="68"/>
      <c r="AE30" s="67"/>
      <c r="AF30" s="67"/>
      <c r="AG30" s="67"/>
      <c r="AH30" s="67"/>
      <c r="AI30" s="67"/>
      <c r="AJ30" s="68"/>
      <c r="AK30" s="68"/>
      <c r="AL30" s="67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1"/>
      <c r="I31" s="71"/>
      <c r="J31" s="70"/>
      <c r="K31" s="70"/>
      <c r="L31" s="70"/>
      <c r="M31" s="70"/>
      <c r="N31" s="70"/>
      <c r="O31" s="71"/>
      <c r="P31" s="71"/>
      <c r="Q31" s="70"/>
      <c r="R31" s="70"/>
      <c r="S31" s="70"/>
      <c r="T31" s="70"/>
      <c r="U31" s="70"/>
      <c r="V31" s="71"/>
      <c r="W31" s="71"/>
      <c r="X31" s="70"/>
      <c r="Y31" s="70"/>
      <c r="Z31" s="70"/>
      <c r="AA31" s="70"/>
      <c r="AB31" s="70"/>
      <c r="AC31" s="71"/>
      <c r="AD31" s="71"/>
      <c r="AE31" s="70"/>
      <c r="AF31" s="70"/>
      <c r="AG31" s="70"/>
      <c r="AH31" s="70"/>
      <c r="AI31" s="70"/>
      <c r="AJ31" s="71"/>
      <c r="AK31" s="71"/>
      <c r="AL31" s="7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306" t="s">
        <v>14</v>
      </c>
      <c r="F32" s="307"/>
      <c r="G32" s="308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13"/>
      <c r="J35" s="9"/>
      <c r="K35" s="9"/>
      <c r="L35" s="9"/>
      <c r="M35" s="9"/>
      <c r="N35" s="9"/>
      <c r="O35" s="13"/>
      <c r="P35" s="13"/>
      <c r="Q35" s="9"/>
      <c r="R35" s="9"/>
      <c r="S35" s="9"/>
      <c r="T35" s="9"/>
      <c r="U35" s="9"/>
      <c r="V35" s="13"/>
      <c r="W35" s="13"/>
      <c r="X35" s="9"/>
      <c r="Y35" s="9"/>
      <c r="Z35" s="9"/>
      <c r="AA35" s="9"/>
      <c r="AB35" s="9"/>
      <c r="AC35" s="13"/>
      <c r="AD35" s="13"/>
      <c r="AE35" s="9"/>
      <c r="AF35" s="9"/>
      <c r="AG35" s="9"/>
      <c r="AH35" s="9"/>
      <c r="AI35" s="9"/>
      <c r="AJ35" s="13"/>
      <c r="AK35" s="13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9"/>
      <c r="I36" s="89"/>
      <c r="J36" s="86"/>
      <c r="K36" s="86"/>
      <c r="L36" s="86"/>
      <c r="M36" s="86"/>
      <c r="N36" s="86"/>
      <c r="O36" s="89"/>
      <c r="P36" s="89"/>
      <c r="Q36" s="86"/>
      <c r="R36" s="86"/>
      <c r="S36" s="86"/>
      <c r="T36" s="86"/>
      <c r="U36" s="86"/>
      <c r="V36" s="89"/>
      <c r="W36" s="89"/>
      <c r="X36" s="86"/>
      <c r="Y36" s="86"/>
      <c r="Z36" s="86"/>
      <c r="AA36" s="86"/>
      <c r="AB36" s="86"/>
      <c r="AC36" s="89"/>
      <c r="AD36" s="89"/>
      <c r="AE36" s="86"/>
      <c r="AF36" s="86"/>
      <c r="AG36" s="86"/>
      <c r="AH36" s="86"/>
      <c r="AI36" s="86"/>
      <c r="AJ36" s="89"/>
      <c r="AK36" s="89"/>
      <c r="AL36" s="86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1"/>
      <c r="I37" s="91"/>
      <c r="J37" s="90"/>
      <c r="K37" s="90"/>
      <c r="L37" s="90"/>
      <c r="M37" s="90"/>
      <c r="N37" s="90"/>
      <c r="O37" s="91"/>
      <c r="P37" s="91"/>
      <c r="Q37" s="90"/>
      <c r="R37" s="90"/>
      <c r="S37" s="90"/>
      <c r="T37" s="90"/>
      <c r="U37" s="90"/>
      <c r="V37" s="91"/>
      <c r="W37" s="91"/>
      <c r="X37" s="90"/>
      <c r="Y37" s="90"/>
      <c r="Z37" s="90"/>
      <c r="AA37" s="90"/>
      <c r="AB37" s="90"/>
      <c r="AC37" s="91"/>
      <c r="AD37" s="91"/>
      <c r="AE37" s="90"/>
      <c r="AF37" s="90"/>
      <c r="AG37" s="90"/>
      <c r="AH37" s="90"/>
      <c r="AI37" s="90"/>
      <c r="AJ37" s="91"/>
      <c r="AK37" s="91"/>
      <c r="AL37" s="90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5"/>
      <c r="I38" s="125"/>
      <c r="J38" s="126"/>
      <c r="K38" s="126"/>
      <c r="L38" s="126"/>
      <c r="M38" s="126"/>
      <c r="N38" s="126"/>
      <c r="O38" s="125"/>
      <c r="P38" s="125"/>
      <c r="Q38" s="126"/>
      <c r="R38" s="126"/>
      <c r="S38" s="126"/>
      <c r="T38" s="126"/>
      <c r="U38" s="126"/>
      <c r="V38" s="125"/>
      <c r="W38" s="125"/>
      <c r="X38" s="126"/>
      <c r="Y38" s="126"/>
      <c r="Z38" s="126"/>
      <c r="AA38" s="126"/>
      <c r="AB38" s="126"/>
      <c r="AC38" s="125"/>
      <c r="AD38" s="125"/>
      <c r="AE38" s="126"/>
      <c r="AF38" s="126"/>
      <c r="AG38" s="126"/>
      <c r="AH38" s="126"/>
      <c r="AI38" s="126"/>
      <c r="AJ38" s="125"/>
      <c r="AK38" s="125"/>
      <c r="AL38" s="126"/>
      <c r="AM38" s="104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4"/>
      <c r="I39" s="94"/>
      <c r="J39" s="93"/>
      <c r="K39" s="93"/>
      <c r="L39" s="93"/>
      <c r="M39" s="93"/>
      <c r="N39" s="93"/>
      <c r="O39" s="94"/>
      <c r="P39" s="94"/>
      <c r="Q39" s="93"/>
      <c r="R39" s="93"/>
      <c r="S39" s="93"/>
      <c r="T39" s="93"/>
      <c r="U39" s="93"/>
      <c r="V39" s="94"/>
      <c r="W39" s="94"/>
      <c r="X39" s="93"/>
      <c r="Y39" s="93"/>
      <c r="Z39" s="93"/>
      <c r="AA39" s="93"/>
      <c r="AB39" s="93"/>
      <c r="AC39" s="94"/>
      <c r="AD39" s="94"/>
      <c r="AE39" s="93"/>
      <c r="AF39" s="93"/>
      <c r="AG39" s="93"/>
      <c r="AH39" s="93"/>
      <c r="AI39" s="93"/>
      <c r="AJ39" s="94"/>
      <c r="AK39" s="94"/>
      <c r="AL39" s="93"/>
      <c r="AM39" s="75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8"/>
      <c r="I40" s="98"/>
      <c r="J40" s="97"/>
      <c r="K40" s="97"/>
      <c r="L40" s="97"/>
      <c r="M40" s="97"/>
      <c r="N40" s="97"/>
      <c r="O40" s="98"/>
      <c r="P40" s="98"/>
      <c r="Q40" s="97"/>
      <c r="R40" s="97"/>
      <c r="S40" s="97"/>
      <c r="T40" s="97"/>
      <c r="U40" s="97"/>
      <c r="V40" s="98"/>
      <c r="W40" s="98"/>
      <c r="X40" s="97"/>
      <c r="Y40" s="97"/>
      <c r="Z40" s="97"/>
      <c r="AA40" s="97"/>
      <c r="AB40" s="97"/>
      <c r="AC40" s="98"/>
      <c r="AD40" s="98"/>
      <c r="AE40" s="97"/>
      <c r="AF40" s="97"/>
      <c r="AG40" s="97"/>
      <c r="AH40" s="97"/>
      <c r="AI40" s="97"/>
      <c r="AJ40" s="98"/>
      <c r="AK40" s="98"/>
      <c r="AL40" s="97"/>
      <c r="AM40" s="74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4"/>
      <c r="I41" s="94"/>
      <c r="J41" s="93"/>
      <c r="K41" s="93"/>
      <c r="L41" s="93"/>
      <c r="M41" s="93"/>
      <c r="N41" s="93"/>
      <c r="O41" s="94"/>
      <c r="P41" s="94"/>
      <c r="Q41" s="93"/>
      <c r="R41" s="93"/>
      <c r="S41" s="93"/>
      <c r="T41" s="93"/>
      <c r="U41" s="93"/>
      <c r="V41" s="94"/>
      <c r="W41" s="94"/>
      <c r="X41" s="93"/>
      <c r="Y41" s="93"/>
      <c r="Z41" s="93"/>
      <c r="AA41" s="93"/>
      <c r="AB41" s="93"/>
      <c r="AC41" s="94"/>
      <c r="AD41" s="94"/>
      <c r="AE41" s="93"/>
      <c r="AF41" s="93"/>
      <c r="AG41" s="93"/>
      <c r="AH41" s="93"/>
      <c r="AI41" s="93"/>
      <c r="AJ41" s="94"/>
      <c r="AK41" s="94"/>
      <c r="AL41" s="93"/>
      <c r="AM41" s="75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76">
        <f t="shared" si="8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78">
        <f t="shared" si="9"/>
        <v>0</v>
      </c>
      <c r="AM43" s="79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80">
        <f t="shared" si="10"/>
        <v>0</v>
      </c>
      <c r="AM44" s="81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9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V64"/>
  <sheetViews>
    <sheetView topLeftCell="E6" zoomScaleNormal="100" workbookViewId="0">
      <selection activeCell="T9" sqref="T9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(Days)'!E16,8)</f>
        <v>46266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76">
        <f>aug!AL19+1</f>
        <v>46266</v>
      </c>
      <c r="I19" s="276">
        <f>H19+1</f>
        <v>46267</v>
      </c>
      <c r="J19" s="276">
        <f t="shared" ref="J19:AK19" si="0">I19+1</f>
        <v>46268</v>
      </c>
      <c r="K19" s="276">
        <f t="shared" si="0"/>
        <v>46269</v>
      </c>
      <c r="L19" s="273">
        <f t="shared" si="0"/>
        <v>46270</v>
      </c>
      <c r="M19" s="273">
        <f t="shared" si="0"/>
        <v>46271</v>
      </c>
      <c r="N19" s="276">
        <f t="shared" si="0"/>
        <v>46272</v>
      </c>
      <c r="O19" s="276">
        <f t="shared" si="0"/>
        <v>46273</v>
      </c>
      <c r="P19" s="276">
        <f t="shared" si="0"/>
        <v>46274</v>
      </c>
      <c r="Q19" s="276">
        <f t="shared" si="0"/>
        <v>46275</v>
      </c>
      <c r="R19" s="276">
        <f t="shared" si="0"/>
        <v>46276</v>
      </c>
      <c r="S19" s="273">
        <f t="shared" si="0"/>
        <v>46277</v>
      </c>
      <c r="T19" s="273">
        <f t="shared" si="0"/>
        <v>46278</v>
      </c>
      <c r="U19" s="276">
        <f t="shared" si="0"/>
        <v>46279</v>
      </c>
      <c r="V19" s="276">
        <f t="shared" si="0"/>
        <v>46280</v>
      </c>
      <c r="W19" s="276">
        <f t="shared" si="0"/>
        <v>46281</v>
      </c>
      <c r="X19" s="276">
        <f t="shared" si="0"/>
        <v>46282</v>
      </c>
      <c r="Y19" s="276">
        <f t="shared" si="0"/>
        <v>46283</v>
      </c>
      <c r="Z19" s="273">
        <f t="shared" si="0"/>
        <v>46284</v>
      </c>
      <c r="AA19" s="273">
        <f t="shared" si="0"/>
        <v>46285</v>
      </c>
      <c r="AB19" s="276">
        <f t="shared" si="0"/>
        <v>46286</v>
      </c>
      <c r="AC19" s="276">
        <f t="shared" si="0"/>
        <v>46287</v>
      </c>
      <c r="AD19" s="276">
        <f t="shared" si="0"/>
        <v>46288</v>
      </c>
      <c r="AE19" s="276">
        <f t="shared" si="0"/>
        <v>46289</v>
      </c>
      <c r="AF19" s="276">
        <f t="shared" si="0"/>
        <v>46290</v>
      </c>
      <c r="AG19" s="273">
        <f t="shared" si="0"/>
        <v>46291</v>
      </c>
      <c r="AH19" s="273">
        <f t="shared" si="0"/>
        <v>46292</v>
      </c>
      <c r="AI19" s="276">
        <f t="shared" si="0"/>
        <v>46293</v>
      </c>
      <c r="AJ19" s="276">
        <f t="shared" si="0"/>
        <v>46294</v>
      </c>
      <c r="AK19" s="276">
        <f t="shared" si="0"/>
        <v>46295</v>
      </c>
      <c r="AL19" s="312"/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77"/>
      <c r="I20" s="277"/>
      <c r="J20" s="277"/>
      <c r="K20" s="277"/>
      <c r="L20" s="274"/>
      <c r="M20" s="274"/>
      <c r="N20" s="277"/>
      <c r="O20" s="277"/>
      <c r="P20" s="277"/>
      <c r="Q20" s="277"/>
      <c r="R20" s="277"/>
      <c r="S20" s="274"/>
      <c r="T20" s="274"/>
      <c r="U20" s="277"/>
      <c r="V20" s="277"/>
      <c r="W20" s="277"/>
      <c r="X20" s="277"/>
      <c r="Y20" s="277"/>
      <c r="Z20" s="274"/>
      <c r="AA20" s="274"/>
      <c r="AB20" s="277"/>
      <c r="AC20" s="277"/>
      <c r="AD20" s="277"/>
      <c r="AE20" s="277"/>
      <c r="AF20" s="277"/>
      <c r="AG20" s="274"/>
      <c r="AH20" s="274"/>
      <c r="AI20" s="277"/>
      <c r="AJ20" s="277"/>
      <c r="AK20" s="277"/>
      <c r="AL20" s="313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78"/>
      <c r="I21" s="278"/>
      <c r="J21" s="278"/>
      <c r="K21" s="278"/>
      <c r="L21" s="275"/>
      <c r="M21" s="275"/>
      <c r="N21" s="278"/>
      <c r="O21" s="278"/>
      <c r="P21" s="278"/>
      <c r="Q21" s="278"/>
      <c r="R21" s="278"/>
      <c r="S21" s="275"/>
      <c r="T21" s="275"/>
      <c r="U21" s="278"/>
      <c r="V21" s="278"/>
      <c r="W21" s="278"/>
      <c r="X21" s="278"/>
      <c r="Y21" s="278"/>
      <c r="Z21" s="275"/>
      <c r="AA21" s="275"/>
      <c r="AB21" s="278"/>
      <c r="AC21" s="278"/>
      <c r="AD21" s="278"/>
      <c r="AE21" s="278"/>
      <c r="AF21" s="278"/>
      <c r="AG21" s="275"/>
      <c r="AH21" s="275"/>
      <c r="AI21" s="278"/>
      <c r="AJ21" s="278"/>
      <c r="AK21" s="278"/>
      <c r="AL21" s="314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6"/>
      <c r="I22" s="56"/>
      <c r="J22" s="56"/>
      <c r="K22" s="56"/>
      <c r="L22" s="57"/>
      <c r="M22" s="57"/>
      <c r="N22" s="56"/>
      <c r="O22" s="56"/>
      <c r="P22" s="56"/>
      <c r="Q22" s="56"/>
      <c r="R22" s="56"/>
      <c r="S22" s="57"/>
      <c r="T22" s="57"/>
      <c r="U22" s="56"/>
      <c r="V22" s="56"/>
      <c r="W22" s="56"/>
      <c r="X22" s="56"/>
      <c r="Y22" s="56"/>
      <c r="Z22" s="57"/>
      <c r="AA22" s="57"/>
      <c r="AB22" s="56"/>
      <c r="AC22" s="56"/>
      <c r="AD22" s="56"/>
      <c r="AE22" s="56"/>
      <c r="AF22" s="56"/>
      <c r="AG22" s="57"/>
      <c r="AH22" s="57"/>
      <c r="AI22" s="56"/>
      <c r="AJ22" s="56"/>
      <c r="AK22" s="56"/>
      <c r="AL22" s="132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0"/>
      <c r="I23" s="60"/>
      <c r="J23" s="60"/>
      <c r="K23" s="60"/>
      <c r="L23" s="61"/>
      <c r="M23" s="61"/>
      <c r="N23" s="60"/>
      <c r="O23" s="60"/>
      <c r="P23" s="60"/>
      <c r="Q23" s="60"/>
      <c r="R23" s="60"/>
      <c r="S23" s="61"/>
      <c r="T23" s="61"/>
      <c r="U23" s="60"/>
      <c r="V23" s="60"/>
      <c r="W23" s="60"/>
      <c r="X23" s="60"/>
      <c r="Y23" s="60"/>
      <c r="Z23" s="61"/>
      <c r="AA23" s="61"/>
      <c r="AB23" s="60"/>
      <c r="AC23" s="60"/>
      <c r="AD23" s="60"/>
      <c r="AE23" s="60"/>
      <c r="AF23" s="60"/>
      <c r="AG23" s="61"/>
      <c r="AH23" s="61"/>
      <c r="AI23" s="60"/>
      <c r="AJ23" s="60"/>
      <c r="AK23" s="60"/>
      <c r="AL23" s="134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4"/>
      <c r="I24" s="64"/>
      <c r="J24" s="64"/>
      <c r="K24" s="64"/>
      <c r="L24" s="65"/>
      <c r="M24" s="65"/>
      <c r="N24" s="64"/>
      <c r="O24" s="64"/>
      <c r="P24" s="64"/>
      <c r="Q24" s="64"/>
      <c r="R24" s="64"/>
      <c r="S24" s="65"/>
      <c r="T24" s="65"/>
      <c r="U24" s="64"/>
      <c r="V24" s="64"/>
      <c r="W24" s="64"/>
      <c r="X24" s="64"/>
      <c r="Y24" s="64"/>
      <c r="Z24" s="65"/>
      <c r="AA24" s="65"/>
      <c r="AB24" s="64"/>
      <c r="AC24" s="64"/>
      <c r="AD24" s="64"/>
      <c r="AE24" s="64"/>
      <c r="AF24" s="64"/>
      <c r="AG24" s="65"/>
      <c r="AH24" s="65"/>
      <c r="AI24" s="64"/>
      <c r="AJ24" s="64"/>
      <c r="AK24" s="64"/>
      <c r="AL24" s="136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0"/>
      <c r="I25" s="60"/>
      <c r="J25" s="60"/>
      <c r="K25" s="60"/>
      <c r="L25" s="61"/>
      <c r="M25" s="61"/>
      <c r="N25" s="60"/>
      <c r="O25" s="60"/>
      <c r="P25" s="60"/>
      <c r="Q25" s="60"/>
      <c r="R25" s="60"/>
      <c r="S25" s="61"/>
      <c r="T25" s="61"/>
      <c r="U25" s="60"/>
      <c r="V25" s="60"/>
      <c r="W25" s="60"/>
      <c r="X25" s="60"/>
      <c r="Y25" s="60"/>
      <c r="Z25" s="61"/>
      <c r="AA25" s="61"/>
      <c r="AB25" s="60"/>
      <c r="AC25" s="60"/>
      <c r="AD25" s="60"/>
      <c r="AE25" s="60"/>
      <c r="AF25" s="60"/>
      <c r="AG25" s="61"/>
      <c r="AH25" s="61"/>
      <c r="AI25" s="60"/>
      <c r="AJ25" s="60"/>
      <c r="AK25" s="60"/>
      <c r="AL25" s="134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4"/>
      <c r="I26" s="64"/>
      <c r="J26" s="64"/>
      <c r="K26" s="64"/>
      <c r="L26" s="65"/>
      <c r="M26" s="65"/>
      <c r="N26" s="64"/>
      <c r="O26" s="64"/>
      <c r="P26" s="64"/>
      <c r="Q26" s="64"/>
      <c r="R26" s="64"/>
      <c r="S26" s="65"/>
      <c r="T26" s="65"/>
      <c r="U26" s="64"/>
      <c r="V26" s="64"/>
      <c r="W26" s="64"/>
      <c r="X26" s="64"/>
      <c r="Y26" s="64"/>
      <c r="Z26" s="65"/>
      <c r="AA26" s="65"/>
      <c r="AB26" s="64"/>
      <c r="AC26" s="64"/>
      <c r="AD26" s="64"/>
      <c r="AE26" s="64"/>
      <c r="AF26" s="64"/>
      <c r="AG26" s="65"/>
      <c r="AH26" s="65"/>
      <c r="AI26" s="64"/>
      <c r="AJ26" s="64"/>
      <c r="AK26" s="64"/>
      <c r="AL26" s="136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0"/>
      <c r="I27" s="60"/>
      <c r="J27" s="60"/>
      <c r="K27" s="60"/>
      <c r="L27" s="61"/>
      <c r="M27" s="61"/>
      <c r="N27" s="60"/>
      <c r="O27" s="60"/>
      <c r="P27" s="60"/>
      <c r="Q27" s="60"/>
      <c r="R27" s="60"/>
      <c r="S27" s="61"/>
      <c r="T27" s="61"/>
      <c r="U27" s="60"/>
      <c r="V27" s="60"/>
      <c r="W27" s="60"/>
      <c r="X27" s="60"/>
      <c r="Y27" s="60"/>
      <c r="Z27" s="61"/>
      <c r="AA27" s="61"/>
      <c r="AB27" s="60"/>
      <c r="AC27" s="60"/>
      <c r="AD27" s="60"/>
      <c r="AE27" s="60"/>
      <c r="AF27" s="60"/>
      <c r="AG27" s="61"/>
      <c r="AH27" s="61"/>
      <c r="AI27" s="60"/>
      <c r="AJ27" s="60"/>
      <c r="AK27" s="60"/>
      <c r="AL27" s="134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4"/>
      <c r="I28" s="64"/>
      <c r="J28" s="64"/>
      <c r="K28" s="64"/>
      <c r="L28" s="65"/>
      <c r="M28" s="65"/>
      <c r="N28" s="64"/>
      <c r="O28" s="64"/>
      <c r="P28" s="64"/>
      <c r="Q28" s="64"/>
      <c r="R28" s="64"/>
      <c r="S28" s="65"/>
      <c r="T28" s="65"/>
      <c r="U28" s="64"/>
      <c r="V28" s="64"/>
      <c r="W28" s="64"/>
      <c r="X28" s="64"/>
      <c r="Y28" s="64"/>
      <c r="Z28" s="65"/>
      <c r="AA28" s="65"/>
      <c r="AB28" s="64"/>
      <c r="AC28" s="64"/>
      <c r="AD28" s="64"/>
      <c r="AE28" s="64"/>
      <c r="AF28" s="64"/>
      <c r="AG28" s="65"/>
      <c r="AH28" s="65"/>
      <c r="AI28" s="64"/>
      <c r="AJ28" s="64"/>
      <c r="AK28" s="64"/>
      <c r="AL28" s="136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0"/>
      <c r="I29" s="60"/>
      <c r="J29" s="60"/>
      <c r="K29" s="60"/>
      <c r="L29" s="61"/>
      <c r="M29" s="61"/>
      <c r="N29" s="60"/>
      <c r="O29" s="60"/>
      <c r="P29" s="60"/>
      <c r="Q29" s="60"/>
      <c r="R29" s="60"/>
      <c r="S29" s="61"/>
      <c r="T29" s="61"/>
      <c r="U29" s="60"/>
      <c r="V29" s="60"/>
      <c r="W29" s="60"/>
      <c r="X29" s="60"/>
      <c r="Y29" s="60"/>
      <c r="Z29" s="61"/>
      <c r="AA29" s="61"/>
      <c r="AB29" s="60"/>
      <c r="AC29" s="60"/>
      <c r="AD29" s="60"/>
      <c r="AE29" s="60"/>
      <c r="AF29" s="60"/>
      <c r="AG29" s="61"/>
      <c r="AH29" s="61"/>
      <c r="AI29" s="60"/>
      <c r="AJ29" s="60"/>
      <c r="AK29" s="60"/>
      <c r="AL29" s="134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7"/>
      <c r="I30" s="67"/>
      <c r="J30" s="67"/>
      <c r="K30" s="67"/>
      <c r="L30" s="68"/>
      <c r="M30" s="68"/>
      <c r="N30" s="67"/>
      <c r="O30" s="67"/>
      <c r="P30" s="67"/>
      <c r="Q30" s="67"/>
      <c r="R30" s="67"/>
      <c r="S30" s="68"/>
      <c r="T30" s="68"/>
      <c r="U30" s="67"/>
      <c r="V30" s="67"/>
      <c r="W30" s="67"/>
      <c r="X30" s="67"/>
      <c r="Y30" s="67"/>
      <c r="Z30" s="68"/>
      <c r="AA30" s="68"/>
      <c r="AB30" s="67"/>
      <c r="AC30" s="67"/>
      <c r="AD30" s="67"/>
      <c r="AE30" s="67"/>
      <c r="AF30" s="67"/>
      <c r="AG30" s="68"/>
      <c r="AH30" s="68"/>
      <c r="AI30" s="67"/>
      <c r="AJ30" s="67"/>
      <c r="AK30" s="67"/>
      <c r="AL30" s="13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0"/>
      <c r="I31" s="70"/>
      <c r="J31" s="70"/>
      <c r="K31" s="70"/>
      <c r="L31" s="71"/>
      <c r="M31" s="71"/>
      <c r="N31" s="70"/>
      <c r="O31" s="70"/>
      <c r="P31" s="70"/>
      <c r="Q31" s="70"/>
      <c r="R31" s="70"/>
      <c r="S31" s="71"/>
      <c r="T31" s="71"/>
      <c r="U31" s="70"/>
      <c r="V31" s="70"/>
      <c r="W31" s="70"/>
      <c r="X31" s="70"/>
      <c r="Y31" s="70"/>
      <c r="Z31" s="71"/>
      <c r="AA31" s="71"/>
      <c r="AB31" s="70"/>
      <c r="AC31" s="70"/>
      <c r="AD31" s="70"/>
      <c r="AE31" s="70"/>
      <c r="AF31" s="70"/>
      <c r="AG31" s="71"/>
      <c r="AH31" s="71"/>
      <c r="AI31" s="70"/>
      <c r="AJ31" s="70"/>
      <c r="AK31" s="70"/>
      <c r="AL31" s="14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232" t="s">
        <v>14</v>
      </c>
      <c r="F32" s="233"/>
      <c r="G32" s="234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6"/>
      <c r="I36" s="86"/>
      <c r="J36" s="86"/>
      <c r="K36" s="86"/>
      <c r="L36" s="89"/>
      <c r="M36" s="89"/>
      <c r="N36" s="86"/>
      <c r="O36" s="86"/>
      <c r="P36" s="86"/>
      <c r="Q36" s="86"/>
      <c r="R36" s="86"/>
      <c r="S36" s="89"/>
      <c r="T36" s="89"/>
      <c r="U36" s="86"/>
      <c r="V36" s="86"/>
      <c r="W36" s="86"/>
      <c r="X36" s="86"/>
      <c r="Y36" s="86"/>
      <c r="Z36" s="89"/>
      <c r="AA36" s="89"/>
      <c r="AB36" s="86"/>
      <c r="AC36" s="86"/>
      <c r="AD36" s="86"/>
      <c r="AE36" s="86"/>
      <c r="AF36" s="86"/>
      <c r="AG36" s="89"/>
      <c r="AH36" s="89"/>
      <c r="AI36" s="86"/>
      <c r="AJ36" s="86"/>
      <c r="AK36" s="86"/>
      <c r="AL36" s="155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0"/>
      <c r="I37" s="90"/>
      <c r="J37" s="90"/>
      <c r="K37" s="90"/>
      <c r="L37" s="91"/>
      <c r="M37" s="91"/>
      <c r="N37" s="90"/>
      <c r="O37" s="90"/>
      <c r="P37" s="90"/>
      <c r="Q37" s="90"/>
      <c r="R37" s="90"/>
      <c r="S37" s="91"/>
      <c r="T37" s="91"/>
      <c r="U37" s="90"/>
      <c r="V37" s="90"/>
      <c r="W37" s="90"/>
      <c r="X37" s="90"/>
      <c r="Y37" s="90"/>
      <c r="Z37" s="91"/>
      <c r="AA37" s="91"/>
      <c r="AB37" s="90"/>
      <c r="AC37" s="90"/>
      <c r="AD37" s="90"/>
      <c r="AE37" s="90"/>
      <c r="AF37" s="90"/>
      <c r="AG37" s="91"/>
      <c r="AH37" s="91"/>
      <c r="AI37" s="90"/>
      <c r="AJ37" s="90"/>
      <c r="AK37" s="90"/>
      <c r="AL37" s="156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6"/>
      <c r="I38" s="126"/>
      <c r="J38" s="126"/>
      <c r="K38" s="126"/>
      <c r="L38" s="125"/>
      <c r="M38" s="125"/>
      <c r="N38" s="126"/>
      <c r="O38" s="126"/>
      <c r="P38" s="126"/>
      <c r="Q38" s="126"/>
      <c r="R38" s="126"/>
      <c r="S38" s="125"/>
      <c r="T38" s="125"/>
      <c r="U38" s="126"/>
      <c r="V38" s="126"/>
      <c r="W38" s="126"/>
      <c r="X38" s="126"/>
      <c r="Y38" s="126"/>
      <c r="Z38" s="125"/>
      <c r="AA38" s="125"/>
      <c r="AB38" s="126"/>
      <c r="AC38" s="126"/>
      <c r="AD38" s="126"/>
      <c r="AE38" s="126"/>
      <c r="AF38" s="126"/>
      <c r="AG38" s="125"/>
      <c r="AH38" s="125"/>
      <c r="AI38" s="126"/>
      <c r="AJ38" s="126"/>
      <c r="AK38" s="126"/>
      <c r="AL38" s="157"/>
      <c r="AM38" s="104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3"/>
      <c r="I39" s="93"/>
      <c r="J39" s="93"/>
      <c r="K39" s="93"/>
      <c r="L39" s="94"/>
      <c r="M39" s="94"/>
      <c r="N39" s="93"/>
      <c r="O39" s="93"/>
      <c r="P39" s="93"/>
      <c r="Q39" s="93"/>
      <c r="R39" s="93"/>
      <c r="S39" s="94"/>
      <c r="T39" s="94"/>
      <c r="U39" s="93"/>
      <c r="V39" s="93"/>
      <c r="W39" s="93"/>
      <c r="X39" s="93"/>
      <c r="Y39" s="93"/>
      <c r="Z39" s="94"/>
      <c r="AA39" s="94"/>
      <c r="AB39" s="93"/>
      <c r="AC39" s="93"/>
      <c r="AD39" s="93"/>
      <c r="AE39" s="93"/>
      <c r="AF39" s="93"/>
      <c r="AG39" s="94"/>
      <c r="AH39" s="94"/>
      <c r="AI39" s="93"/>
      <c r="AJ39" s="93"/>
      <c r="AK39" s="93"/>
      <c r="AL39" s="158"/>
      <c r="AM39" s="75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7"/>
      <c r="I40" s="97"/>
      <c r="J40" s="97"/>
      <c r="K40" s="97"/>
      <c r="L40" s="98"/>
      <c r="M40" s="98"/>
      <c r="N40" s="97"/>
      <c r="O40" s="97"/>
      <c r="P40" s="97"/>
      <c r="Q40" s="97"/>
      <c r="R40" s="97"/>
      <c r="S40" s="98"/>
      <c r="T40" s="98"/>
      <c r="U40" s="97"/>
      <c r="V40" s="97"/>
      <c r="W40" s="97"/>
      <c r="X40" s="97"/>
      <c r="Y40" s="97"/>
      <c r="Z40" s="98"/>
      <c r="AA40" s="98"/>
      <c r="AB40" s="97"/>
      <c r="AC40" s="97"/>
      <c r="AD40" s="97"/>
      <c r="AE40" s="97"/>
      <c r="AF40" s="97"/>
      <c r="AG40" s="98"/>
      <c r="AH40" s="98"/>
      <c r="AI40" s="97"/>
      <c r="AJ40" s="97"/>
      <c r="AK40" s="97"/>
      <c r="AL40" s="159"/>
      <c r="AM40" s="74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3"/>
      <c r="I41" s="93"/>
      <c r="J41" s="93"/>
      <c r="K41" s="93"/>
      <c r="L41" s="94"/>
      <c r="M41" s="94"/>
      <c r="N41" s="93"/>
      <c r="O41" s="93"/>
      <c r="P41" s="93"/>
      <c r="Q41" s="93"/>
      <c r="R41" s="93"/>
      <c r="S41" s="94"/>
      <c r="T41" s="94"/>
      <c r="U41" s="93"/>
      <c r="V41" s="93"/>
      <c r="W41" s="93"/>
      <c r="X41" s="93"/>
      <c r="Y41" s="93"/>
      <c r="Z41" s="94"/>
      <c r="AA41" s="94"/>
      <c r="AB41" s="93"/>
      <c r="AC41" s="93"/>
      <c r="AD41" s="93"/>
      <c r="AE41" s="93"/>
      <c r="AF41" s="93"/>
      <c r="AG41" s="94"/>
      <c r="AH41" s="94"/>
      <c r="AI41" s="93"/>
      <c r="AJ41" s="93"/>
      <c r="AK41" s="93"/>
      <c r="AL41" s="158"/>
      <c r="AM41" s="75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76">
        <f t="shared" si="8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78">
        <f t="shared" si="9"/>
        <v>0</v>
      </c>
      <c r="AM43" s="79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80">
        <f t="shared" si="10"/>
        <v>0</v>
      </c>
      <c r="AM44" s="81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A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V64"/>
  <sheetViews>
    <sheetView topLeftCell="E18" zoomScaleNormal="100" workbookViewId="0">
      <selection activeCell="F35" sqref="F35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(Days)'!E16,9)</f>
        <v>46296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318">
        <f>sep!AK19+1</f>
        <v>46296</v>
      </c>
      <c r="I19" s="276">
        <f>H19+1</f>
        <v>46297</v>
      </c>
      <c r="J19" s="273">
        <f t="shared" ref="J19:AL19" si="0">I19+1</f>
        <v>46298</v>
      </c>
      <c r="K19" s="273">
        <f t="shared" si="0"/>
        <v>46299</v>
      </c>
      <c r="L19" s="276">
        <f t="shared" si="0"/>
        <v>46300</v>
      </c>
      <c r="M19" s="276">
        <f t="shared" si="0"/>
        <v>46301</v>
      </c>
      <c r="N19" s="276">
        <f t="shared" si="0"/>
        <v>46302</v>
      </c>
      <c r="O19" s="276">
        <f t="shared" si="0"/>
        <v>46303</v>
      </c>
      <c r="P19" s="276">
        <f t="shared" si="0"/>
        <v>46304</v>
      </c>
      <c r="Q19" s="273">
        <f t="shared" si="0"/>
        <v>46305</v>
      </c>
      <c r="R19" s="273">
        <f t="shared" si="0"/>
        <v>46306</v>
      </c>
      <c r="S19" s="276">
        <f t="shared" si="0"/>
        <v>46307</v>
      </c>
      <c r="T19" s="276">
        <f t="shared" si="0"/>
        <v>46308</v>
      </c>
      <c r="U19" s="276">
        <f t="shared" si="0"/>
        <v>46309</v>
      </c>
      <c r="V19" s="276">
        <f t="shared" si="0"/>
        <v>46310</v>
      </c>
      <c r="W19" s="276">
        <f t="shared" si="0"/>
        <v>46311</v>
      </c>
      <c r="X19" s="273">
        <f t="shared" si="0"/>
        <v>46312</v>
      </c>
      <c r="Y19" s="273">
        <f t="shared" si="0"/>
        <v>46313</v>
      </c>
      <c r="Z19" s="276">
        <f t="shared" si="0"/>
        <v>46314</v>
      </c>
      <c r="AA19" s="276">
        <f t="shared" si="0"/>
        <v>46315</v>
      </c>
      <c r="AB19" s="276">
        <f t="shared" si="0"/>
        <v>46316</v>
      </c>
      <c r="AC19" s="276">
        <f t="shared" si="0"/>
        <v>46317</v>
      </c>
      <c r="AD19" s="276">
        <f t="shared" si="0"/>
        <v>46318</v>
      </c>
      <c r="AE19" s="273">
        <f t="shared" si="0"/>
        <v>46319</v>
      </c>
      <c r="AF19" s="273">
        <f t="shared" si="0"/>
        <v>46320</v>
      </c>
      <c r="AG19" s="276">
        <f t="shared" si="0"/>
        <v>46321</v>
      </c>
      <c r="AH19" s="276">
        <f t="shared" si="0"/>
        <v>46322</v>
      </c>
      <c r="AI19" s="276">
        <f t="shared" si="0"/>
        <v>46323</v>
      </c>
      <c r="AJ19" s="276">
        <f t="shared" si="0"/>
        <v>46324</v>
      </c>
      <c r="AK19" s="276">
        <f t="shared" si="0"/>
        <v>46325</v>
      </c>
      <c r="AL19" s="273">
        <f t="shared" si="0"/>
        <v>46326</v>
      </c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319"/>
      <c r="I20" s="277"/>
      <c r="J20" s="274"/>
      <c r="K20" s="274"/>
      <c r="L20" s="277"/>
      <c r="M20" s="277"/>
      <c r="N20" s="277"/>
      <c r="O20" s="277"/>
      <c r="P20" s="277"/>
      <c r="Q20" s="274"/>
      <c r="R20" s="274"/>
      <c r="S20" s="277"/>
      <c r="T20" s="277"/>
      <c r="U20" s="277"/>
      <c r="V20" s="277"/>
      <c r="W20" s="277"/>
      <c r="X20" s="274"/>
      <c r="Y20" s="274"/>
      <c r="Z20" s="277"/>
      <c r="AA20" s="277"/>
      <c r="AB20" s="277"/>
      <c r="AC20" s="277"/>
      <c r="AD20" s="277"/>
      <c r="AE20" s="274"/>
      <c r="AF20" s="274"/>
      <c r="AG20" s="277"/>
      <c r="AH20" s="277"/>
      <c r="AI20" s="277"/>
      <c r="AJ20" s="277"/>
      <c r="AK20" s="277"/>
      <c r="AL20" s="274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320"/>
      <c r="I21" s="278"/>
      <c r="J21" s="275"/>
      <c r="K21" s="275"/>
      <c r="L21" s="278"/>
      <c r="M21" s="278"/>
      <c r="N21" s="278"/>
      <c r="O21" s="278"/>
      <c r="P21" s="278"/>
      <c r="Q21" s="275"/>
      <c r="R21" s="275"/>
      <c r="S21" s="278"/>
      <c r="T21" s="278"/>
      <c r="U21" s="278"/>
      <c r="V21" s="278"/>
      <c r="W21" s="278"/>
      <c r="X21" s="275"/>
      <c r="Y21" s="275"/>
      <c r="Z21" s="278"/>
      <c r="AA21" s="278"/>
      <c r="AB21" s="278"/>
      <c r="AC21" s="278"/>
      <c r="AD21" s="278"/>
      <c r="AE21" s="275"/>
      <c r="AF21" s="275"/>
      <c r="AG21" s="278"/>
      <c r="AH21" s="278"/>
      <c r="AI21" s="278"/>
      <c r="AJ21" s="278"/>
      <c r="AK21" s="278"/>
      <c r="AL21" s="275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6"/>
      <c r="I22" s="56"/>
      <c r="J22" s="57"/>
      <c r="K22" s="57"/>
      <c r="L22" s="56"/>
      <c r="M22" s="56"/>
      <c r="N22" s="56"/>
      <c r="O22" s="56"/>
      <c r="P22" s="56"/>
      <c r="Q22" s="57"/>
      <c r="R22" s="57"/>
      <c r="S22" s="56"/>
      <c r="T22" s="56"/>
      <c r="U22" s="56"/>
      <c r="V22" s="56"/>
      <c r="W22" s="56"/>
      <c r="X22" s="57"/>
      <c r="Y22" s="57"/>
      <c r="Z22" s="56"/>
      <c r="AA22" s="56"/>
      <c r="AB22" s="56"/>
      <c r="AC22" s="56"/>
      <c r="AD22" s="56"/>
      <c r="AE22" s="57"/>
      <c r="AF22" s="57"/>
      <c r="AG22" s="56"/>
      <c r="AH22" s="56"/>
      <c r="AI22" s="56"/>
      <c r="AJ22" s="56"/>
      <c r="AK22" s="56"/>
      <c r="AL22" s="57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0"/>
      <c r="I23" s="60"/>
      <c r="J23" s="61"/>
      <c r="K23" s="61"/>
      <c r="L23" s="60"/>
      <c r="M23" s="60"/>
      <c r="N23" s="60"/>
      <c r="O23" s="60"/>
      <c r="P23" s="60"/>
      <c r="Q23" s="61"/>
      <c r="R23" s="61"/>
      <c r="S23" s="60"/>
      <c r="T23" s="60"/>
      <c r="U23" s="60"/>
      <c r="V23" s="60"/>
      <c r="W23" s="60"/>
      <c r="X23" s="61"/>
      <c r="Y23" s="61"/>
      <c r="Z23" s="60"/>
      <c r="AA23" s="60"/>
      <c r="AB23" s="60"/>
      <c r="AC23" s="60"/>
      <c r="AD23" s="60"/>
      <c r="AE23" s="61"/>
      <c r="AF23" s="61"/>
      <c r="AG23" s="60"/>
      <c r="AH23" s="60"/>
      <c r="AI23" s="60"/>
      <c r="AJ23" s="60"/>
      <c r="AK23" s="60"/>
      <c r="AL23" s="61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4"/>
      <c r="I24" s="64"/>
      <c r="J24" s="65"/>
      <c r="K24" s="65"/>
      <c r="L24" s="64"/>
      <c r="M24" s="64"/>
      <c r="N24" s="64"/>
      <c r="O24" s="64"/>
      <c r="P24" s="64"/>
      <c r="Q24" s="65"/>
      <c r="R24" s="65"/>
      <c r="S24" s="64"/>
      <c r="T24" s="64"/>
      <c r="U24" s="64"/>
      <c r="V24" s="64"/>
      <c r="W24" s="64"/>
      <c r="X24" s="65"/>
      <c r="Y24" s="65"/>
      <c r="Z24" s="64"/>
      <c r="AA24" s="64"/>
      <c r="AB24" s="64"/>
      <c r="AC24" s="64"/>
      <c r="AD24" s="64"/>
      <c r="AE24" s="65"/>
      <c r="AF24" s="65"/>
      <c r="AG24" s="64"/>
      <c r="AH24" s="64"/>
      <c r="AI24" s="64"/>
      <c r="AJ24" s="64"/>
      <c r="AK24" s="64"/>
      <c r="AL24" s="65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0"/>
      <c r="I25" s="60"/>
      <c r="J25" s="61"/>
      <c r="K25" s="61"/>
      <c r="L25" s="60"/>
      <c r="M25" s="60"/>
      <c r="N25" s="60"/>
      <c r="O25" s="60"/>
      <c r="P25" s="60"/>
      <c r="Q25" s="61"/>
      <c r="R25" s="61"/>
      <c r="S25" s="60"/>
      <c r="T25" s="60"/>
      <c r="U25" s="60"/>
      <c r="V25" s="60"/>
      <c r="W25" s="60"/>
      <c r="X25" s="61"/>
      <c r="Y25" s="61"/>
      <c r="Z25" s="60"/>
      <c r="AA25" s="60"/>
      <c r="AB25" s="60"/>
      <c r="AC25" s="60"/>
      <c r="AD25" s="60"/>
      <c r="AE25" s="61"/>
      <c r="AF25" s="61"/>
      <c r="AG25" s="60"/>
      <c r="AH25" s="60"/>
      <c r="AI25" s="60"/>
      <c r="AJ25" s="60"/>
      <c r="AK25" s="60"/>
      <c r="AL25" s="61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4"/>
      <c r="I26" s="64"/>
      <c r="J26" s="65"/>
      <c r="K26" s="65"/>
      <c r="L26" s="64"/>
      <c r="M26" s="64"/>
      <c r="N26" s="64"/>
      <c r="O26" s="64"/>
      <c r="P26" s="64"/>
      <c r="Q26" s="65"/>
      <c r="R26" s="65"/>
      <c r="S26" s="64"/>
      <c r="T26" s="64"/>
      <c r="U26" s="64"/>
      <c r="V26" s="64"/>
      <c r="W26" s="64"/>
      <c r="X26" s="65"/>
      <c r="Y26" s="65"/>
      <c r="Z26" s="64"/>
      <c r="AA26" s="64"/>
      <c r="AB26" s="64"/>
      <c r="AC26" s="64"/>
      <c r="AD26" s="64"/>
      <c r="AE26" s="65"/>
      <c r="AF26" s="65"/>
      <c r="AG26" s="64"/>
      <c r="AH26" s="64"/>
      <c r="AI26" s="64"/>
      <c r="AJ26" s="64"/>
      <c r="AK26" s="64"/>
      <c r="AL26" s="65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0"/>
      <c r="I27" s="60"/>
      <c r="J27" s="61"/>
      <c r="K27" s="61"/>
      <c r="L27" s="60"/>
      <c r="M27" s="60"/>
      <c r="N27" s="60"/>
      <c r="O27" s="60"/>
      <c r="P27" s="60"/>
      <c r="Q27" s="61"/>
      <c r="R27" s="61"/>
      <c r="S27" s="60"/>
      <c r="T27" s="60"/>
      <c r="U27" s="60"/>
      <c r="V27" s="60"/>
      <c r="W27" s="60"/>
      <c r="X27" s="61"/>
      <c r="Y27" s="61"/>
      <c r="Z27" s="60"/>
      <c r="AA27" s="60"/>
      <c r="AB27" s="60"/>
      <c r="AC27" s="60"/>
      <c r="AD27" s="60"/>
      <c r="AE27" s="61"/>
      <c r="AF27" s="61"/>
      <c r="AG27" s="60"/>
      <c r="AH27" s="60"/>
      <c r="AI27" s="60"/>
      <c r="AJ27" s="60"/>
      <c r="AK27" s="60"/>
      <c r="AL27" s="61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4"/>
      <c r="I28" s="64"/>
      <c r="J28" s="65"/>
      <c r="K28" s="65"/>
      <c r="L28" s="64"/>
      <c r="M28" s="64"/>
      <c r="N28" s="64"/>
      <c r="O28" s="64"/>
      <c r="P28" s="64"/>
      <c r="Q28" s="65"/>
      <c r="R28" s="65"/>
      <c r="S28" s="64"/>
      <c r="T28" s="64"/>
      <c r="U28" s="64"/>
      <c r="V28" s="64"/>
      <c r="W28" s="64"/>
      <c r="X28" s="65"/>
      <c r="Y28" s="65"/>
      <c r="Z28" s="64"/>
      <c r="AA28" s="64"/>
      <c r="AB28" s="64"/>
      <c r="AC28" s="64"/>
      <c r="AD28" s="64"/>
      <c r="AE28" s="65"/>
      <c r="AF28" s="65"/>
      <c r="AG28" s="64"/>
      <c r="AH28" s="64"/>
      <c r="AI28" s="64"/>
      <c r="AJ28" s="64"/>
      <c r="AK28" s="64"/>
      <c r="AL28" s="65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0"/>
      <c r="I29" s="60"/>
      <c r="J29" s="61"/>
      <c r="K29" s="61"/>
      <c r="L29" s="60"/>
      <c r="M29" s="60"/>
      <c r="N29" s="60"/>
      <c r="O29" s="60"/>
      <c r="P29" s="60"/>
      <c r="Q29" s="61"/>
      <c r="R29" s="61"/>
      <c r="S29" s="60"/>
      <c r="T29" s="60"/>
      <c r="U29" s="60"/>
      <c r="V29" s="60"/>
      <c r="W29" s="60"/>
      <c r="X29" s="61"/>
      <c r="Y29" s="61"/>
      <c r="Z29" s="60"/>
      <c r="AA29" s="60"/>
      <c r="AB29" s="60"/>
      <c r="AC29" s="60"/>
      <c r="AD29" s="60"/>
      <c r="AE29" s="61"/>
      <c r="AF29" s="61"/>
      <c r="AG29" s="60"/>
      <c r="AH29" s="60"/>
      <c r="AI29" s="60"/>
      <c r="AJ29" s="60"/>
      <c r="AK29" s="60"/>
      <c r="AL29" s="61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7"/>
      <c r="I30" s="67"/>
      <c r="J30" s="68"/>
      <c r="K30" s="68"/>
      <c r="L30" s="67"/>
      <c r="M30" s="67"/>
      <c r="N30" s="67"/>
      <c r="O30" s="67"/>
      <c r="P30" s="67"/>
      <c r="Q30" s="68"/>
      <c r="R30" s="68"/>
      <c r="S30" s="67"/>
      <c r="T30" s="67"/>
      <c r="U30" s="67"/>
      <c r="V30" s="67"/>
      <c r="W30" s="67"/>
      <c r="X30" s="68"/>
      <c r="Y30" s="68"/>
      <c r="Z30" s="67"/>
      <c r="AA30" s="67"/>
      <c r="AB30" s="67"/>
      <c r="AC30" s="67"/>
      <c r="AD30" s="67"/>
      <c r="AE30" s="68"/>
      <c r="AF30" s="68"/>
      <c r="AG30" s="67"/>
      <c r="AH30" s="67"/>
      <c r="AI30" s="67"/>
      <c r="AJ30" s="67"/>
      <c r="AK30" s="67"/>
      <c r="AL30" s="6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0"/>
      <c r="I31" s="70"/>
      <c r="J31" s="71"/>
      <c r="K31" s="71"/>
      <c r="L31" s="70"/>
      <c r="M31" s="70"/>
      <c r="N31" s="70"/>
      <c r="O31" s="70"/>
      <c r="P31" s="70"/>
      <c r="Q31" s="71"/>
      <c r="R31" s="71"/>
      <c r="S31" s="70"/>
      <c r="T31" s="70"/>
      <c r="U31" s="70"/>
      <c r="V31" s="70"/>
      <c r="W31" s="70"/>
      <c r="X31" s="71"/>
      <c r="Y31" s="71"/>
      <c r="Z31" s="70"/>
      <c r="AA31" s="70"/>
      <c r="AB31" s="70"/>
      <c r="AC31" s="70"/>
      <c r="AD31" s="70"/>
      <c r="AE31" s="71"/>
      <c r="AF31" s="71"/>
      <c r="AG31" s="70"/>
      <c r="AH31" s="70"/>
      <c r="AI31" s="70"/>
      <c r="AJ31" s="70"/>
      <c r="AK31" s="70"/>
      <c r="AL31" s="71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306" t="s">
        <v>14</v>
      </c>
      <c r="F32" s="307"/>
      <c r="G32" s="308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1"/>
      <c r="I35" s="1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6"/>
      <c r="I36" s="86"/>
      <c r="J36" s="89"/>
      <c r="K36" s="89"/>
      <c r="L36" s="86"/>
      <c r="M36" s="86"/>
      <c r="N36" s="86"/>
      <c r="O36" s="86"/>
      <c r="P36" s="86"/>
      <c r="Q36" s="89"/>
      <c r="R36" s="89"/>
      <c r="S36" s="86"/>
      <c r="T36" s="86"/>
      <c r="U36" s="86"/>
      <c r="V36" s="86"/>
      <c r="W36" s="86"/>
      <c r="X36" s="89"/>
      <c r="Y36" s="89"/>
      <c r="Z36" s="86"/>
      <c r="AA36" s="86"/>
      <c r="AB36" s="86"/>
      <c r="AC36" s="86"/>
      <c r="AD36" s="86"/>
      <c r="AE36" s="89"/>
      <c r="AF36" s="89"/>
      <c r="AG36" s="86"/>
      <c r="AH36" s="86"/>
      <c r="AI36" s="86"/>
      <c r="AJ36" s="86"/>
      <c r="AK36" s="86"/>
      <c r="AL36" s="89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0"/>
      <c r="I37" s="90"/>
      <c r="J37" s="91"/>
      <c r="K37" s="91"/>
      <c r="L37" s="90"/>
      <c r="M37" s="90"/>
      <c r="N37" s="90"/>
      <c r="O37" s="90"/>
      <c r="P37" s="90"/>
      <c r="Q37" s="91"/>
      <c r="R37" s="91"/>
      <c r="S37" s="90"/>
      <c r="T37" s="90"/>
      <c r="U37" s="90"/>
      <c r="V37" s="90"/>
      <c r="W37" s="90"/>
      <c r="X37" s="91"/>
      <c r="Y37" s="91"/>
      <c r="Z37" s="90"/>
      <c r="AA37" s="90"/>
      <c r="AB37" s="90"/>
      <c r="AC37" s="90"/>
      <c r="AD37" s="90"/>
      <c r="AE37" s="91"/>
      <c r="AF37" s="91"/>
      <c r="AG37" s="90"/>
      <c r="AH37" s="90"/>
      <c r="AI37" s="90"/>
      <c r="AJ37" s="90"/>
      <c r="AK37" s="90"/>
      <c r="AL37" s="91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6"/>
      <c r="I38" s="126"/>
      <c r="J38" s="125"/>
      <c r="K38" s="125"/>
      <c r="L38" s="126"/>
      <c r="M38" s="126"/>
      <c r="N38" s="126"/>
      <c r="O38" s="126"/>
      <c r="P38" s="126"/>
      <c r="Q38" s="125"/>
      <c r="R38" s="125"/>
      <c r="S38" s="126"/>
      <c r="T38" s="126"/>
      <c r="U38" s="126"/>
      <c r="V38" s="126"/>
      <c r="W38" s="126"/>
      <c r="X38" s="125"/>
      <c r="Y38" s="125"/>
      <c r="Z38" s="126"/>
      <c r="AA38" s="126"/>
      <c r="AB38" s="126"/>
      <c r="AC38" s="126"/>
      <c r="AD38" s="126"/>
      <c r="AE38" s="125"/>
      <c r="AF38" s="125"/>
      <c r="AG38" s="126"/>
      <c r="AH38" s="126"/>
      <c r="AI38" s="126"/>
      <c r="AJ38" s="126"/>
      <c r="AK38" s="126"/>
      <c r="AL38" s="125"/>
      <c r="AM38" s="165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3"/>
      <c r="I39" s="93"/>
      <c r="J39" s="94"/>
      <c r="K39" s="94"/>
      <c r="L39" s="93"/>
      <c r="M39" s="93"/>
      <c r="N39" s="93"/>
      <c r="O39" s="93"/>
      <c r="P39" s="93"/>
      <c r="Q39" s="94"/>
      <c r="R39" s="94"/>
      <c r="S39" s="93"/>
      <c r="T39" s="93"/>
      <c r="U39" s="93"/>
      <c r="V39" s="93"/>
      <c r="W39" s="93"/>
      <c r="X39" s="94"/>
      <c r="Y39" s="94"/>
      <c r="Z39" s="93"/>
      <c r="AA39" s="93"/>
      <c r="AB39" s="93"/>
      <c r="AC39" s="93"/>
      <c r="AD39" s="93"/>
      <c r="AE39" s="94"/>
      <c r="AF39" s="94"/>
      <c r="AG39" s="93"/>
      <c r="AH39" s="93"/>
      <c r="AI39" s="93"/>
      <c r="AJ39" s="93"/>
      <c r="AK39" s="93"/>
      <c r="AL39" s="94"/>
      <c r="AM39" s="150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7"/>
      <c r="I40" s="97"/>
      <c r="J40" s="98"/>
      <c r="K40" s="98"/>
      <c r="L40" s="97"/>
      <c r="M40" s="97"/>
      <c r="N40" s="97"/>
      <c r="O40" s="97"/>
      <c r="P40" s="97"/>
      <c r="Q40" s="98"/>
      <c r="R40" s="98"/>
      <c r="S40" s="97"/>
      <c r="T40" s="97"/>
      <c r="U40" s="97"/>
      <c r="V40" s="97"/>
      <c r="W40" s="97"/>
      <c r="X40" s="98"/>
      <c r="Y40" s="98"/>
      <c r="Z40" s="97"/>
      <c r="AA40" s="97"/>
      <c r="AB40" s="97"/>
      <c r="AC40" s="97"/>
      <c r="AD40" s="97"/>
      <c r="AE40" s="98"/>
      <c r="AF40" s="98"/>
      <c r="AG40" s="97"/>
      <c r="AH40" s="97"/>
      <c r="AI40" s="97"/>
      <c r="AJ40" s="97"/>
      <c r="AK40" s="97"/>
      <c r="AL40" s="98"/>
      <c r="AM40" s="152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3"/>
      <c r="I41" s="93"/>
      <c r="J41" s="94"/>
      <c r="K41" s="94"/>
      <c r="L41" s="93"/>
      <c r="M41" s="93"/>
      <c r="N41" s="93"/>
      <c r="O41" s="93"/>
      <c r="P41" s="93"/>
      <c r="Q41" s="94"/>
      <c r="R41" s="94"/>
      <c r="S41" s="93"/>
      <c r="T41" s="93"/>
      <c r="U41" s="93"/>
      <c r="V41" s="93"/>
      <c r="W41" s="93"/>
      <c r="X41" s="94"/>
      <c r="Y41" s="94"/>
      <c r="Z41" s="93"/>
      <c r="AA41" s="93"/>
      <c r="AB41" s="93"/>
      <c r="AC41" s="93"/>
      <c r="AD41" s="93"/>
      <c r="AE41" s="94"/>
      <c r="AF41" s="94"/>
      <c r="AG41" s="93"/>
      <c r="AH41" s="93"/>
      <c r="AI41" s="93"/>
      <c r="AJ41" s="93"/>
      <c r="AK41" s="93"/>
      <c r="AL41" s="94"/>
      <c r="AM41" s="153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160">
        <f t="shared" si="8"/>
        <v>0</v>
      </c>
      <c r="AM42" s="161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162">
        <f t="shared" si="9"/>
        <v>0</v>
      </c>
      <c r="AM43" s="163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164">
        <f t="shared" si="10"/>
        <v>0</v>
      </c>
      <c r="AM44" s="122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160">
        <f t="shared" si="11"/>
        <v>0</v>
      </c>
      <c r="AM45" s="161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162">
        <f t="shared" si="12"/>
        <v>0</v>
      </c>
      <c r="AM46" s="163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164">
        <f t="shared" si="13"/>
        <v>0</v>
      </c>
      <c r="AM47" s="122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B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V64"/>
  <sheetViews>
    <sheetView topLeftCell="E18" zoomScaleNormal="100" workbookViewId="0">
      <selection activeCell="AK19" sqref="AK19:AK41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(Days)'!E16,10)</f>
        <v>46327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73">
        <f>oct!AL19+1</f>
        <v>46327</v>
      </c>
      <c r="I19" s="276">
        <f>H19+1</f>
        <v>46328</v>
      </c>
      <c r="J19" s="276">
        <f t="shared" ref="J19:AK19" si="0">I19+1</f>
        <v>46329</v>
      </c>
      <c r="K19" s="276">
        <f t="shared" si="0"/>
        <v>46330</v>
      </c>
      <c r="L19" s="276">
        <f t="shared" si="0"/>
        <v>46331</v>
      </c>
      <c r="M19" s="276">
        <f t="shared" si="0"/>
        <v>46332</v>
      </c>
      <c r="N19" s="273">
        <f t="shared" si="0"/>
        <v>46333</v>
      </c>
      <c r="O19" s="273">
        <f t="shared" si="0"/>
        <v>46334</v>
      </c>
      <c r="P19" s="276">
        <f t="shared" si="0"/>
        <v>46335</v>
      </c>
      <c r="Q19" s="276">
        <f t="shared" si="0"/>
        <v>46336</v>
      </c>
      <c r="R19" s="276">
        <f t="shared" si="0"/>
        <v>46337</v>
      </c>
      <c r="S19" s="276">
        <f t="shared" si="0"/>
        <v>46338</v>
      </c>
      <c r="T19" s="276">
        <f t="shared" si="0"/>
        <v>46339</v>
      </c>
      <c r="U19" s="273">
        <f t="shared" si="0"/>
        <v>46340</v>
      </c>
      <c r="V19" s="273">
        <f t="shared" si="0"/>
        <v>46341</v>
      </c>
      <c r="W19" s="276">
        <f t="shared" si="0"/>
        <v>46342</v>
      </c>
      <c r="X19" s="276">
        <f t="shared" si="0"/>
        <v>46343</v>
      </c>
      <c r="Y19" s="276">
        <f t="shared" si="0"/>
        <v>46344</v>
      </c>
      <c r="Z19" s="276">
        <f t="shared" si="0"/>
        <v>46345</v>
      </c>
      <c r="AA19" s="276">
        <f t="shared" si="0"/>
        <v>46346</v>
      </c>
      <c r="AB19" s="273">
        <f t="shared" si="0"/>
        <v>46347</v>
      </c>
      <c r="AC19" s="273">
        <f t="shared" si="0"/>
        <v>46348</v>
      </c>
      <c r="AD19" s="276">
        <f t="shared" si="0"/>
        <v>46349</v>
      </c>
      <c r="AE19" s="276">
        <f t="shared" si="0"/>
        <v>46350</v>
      </c>
      <c r="AF19" s="276">
        <f t="shared" si="0"/>
        <v>46351</v>
      </c>
      <c r="AG19" s="276">
        <f t="shared" si="0"/>
        <v>46352</v>
      </c>
      <c r="AH19" s="276">
        <f t="shared" si="0"/>
        <v>46353</v>
      </c>
      <c r="AI19" s="273">
        <f t="shared" si="0"/>
        <v>46354</v>
      </c>
      <c r="AJ19" s="273">
        <f t="shared" si="0"/>
        <v>46355</v>
      </c>
      <c r="AK19" s="276">
        <f t="shared" si="0"/>
        <v>46356</v>
      </c>
      <c r="AL19" s="312"/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74"/>
      <c r="I20" s="277"/>
      <c r="J20" s="277"/>
      <c r="K20" s="277"/>
      <c r="L20" s="277"/>
      <c r="M20" s="277"/>
      <c r="N20" s="274"/>
      <c r="O20" s="274"/>
      <c r="P20" s="277"/>
      <c r="Q20" s="277"/>
      <c r="R20" s="277"/>
      <c r="S20" s="277"/>
      <c r="T20" s="277"/>
      <c r="U20" s="274"/>
      <c r="V20" s="274"/>
      <c r="W20" s="277"/>
      <c r="X20" s="277"/>
      <c r="Y20" s="277"/>
      <c r="Z20" s="277"/>
      <c r="AA20" s="277"/>
      <c r="AB20" s="274"/>
      <c r="AC20" s="274"/>
      <c r="AD20" s="277"/>
      <c r="AE20" s="277"/>
      <c r="AF20" s="277"/>
      <c r="AG20" s="277"/>
      <c r="AH20" s="277"/>
      <c r="AI20" s="274"/>
      <c r="AJ20" s="274"/>
      <c r="AK20" s="277"/>
      <c r="AL20" s="313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75"/>
      <c r="I21" s="278"/>
      <c r="J21" s="278"/>
      <c r="K21" s="278"/>
      <c r="L21" s="278"/>
      <c r="M21" s="278"/>
      <c r="N21" s="275"/>
      <c r="O21" s="275"/>
      <c r="P21" s="278"/>
      <c r="Q21" s="278"/>
      <c r="R21" s="278"/>
      <c r="S21" s="278"/>
      <c r="T21" s="278"/>
      <c r="U21" s="275"/>
      <c r="V21" s="275"/>
      <c r="W21" s="278"/>
      <c r="X21" s="278"/>
      <c r="Y21" s="278"/>
      <c r="Z21" s="278"/>
      <c r="AA21" s="278"/>
      <c r="AB21" s="275"/>
      <c r="AC21" s="275"/>
      <c r="AD21" s="278"/>
      <c r="AE21" s="278"/>
      <c r="AF21" s="278"/>
      <c r="AG21" s="278"/>
      <c r="AH21" s="278"/>
      <c r="AI21" s="275"/>
      <c r="AJ21" s="275"/>
      <c r="AK21" s="278"/>
      <c r="AL21" s="314"/>
      <c r="AM21" s="323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130"/>
      <c r="I22" s="129"/>
      <c r="J22" s="129"/>
      <c r="K22" s="129"/>
      <c r="L22" s="129"/>
      <c r="M22" s="129"/>
      <c r="N22" s="130"/>
      <c r="O22" s="130"/>
      <c r="P22" s="129"/>
      <c r="Q22" s="129"/>
      <c r="R22" s="129"/>
      <c r="S22" s="129"/>
      <c r="T22" s="129"/>
      <c r="U22" s="130"/>
      <c r="V22" s="130"/>
      <c r="W22" s="129"/>
      <c r="X22" s="129"/>
      <c r="Y22" s="129"/>
      <c r="Z22" s="129"/>
      <c r="AA22" s="129"/>
      <c r="AB22" s="130"/>
      <c r="AC22" s="130"/>
      <c r="AD22" s="129"/>
      <c r="AE22" s="129"/>
      <c r="AF22" s="129"/>
      <c r="AG22" s="129"/>
      <c r="AH22" s="129"/>
      <c r="AI22" s="130"/>
      <c r="AJ22" s="130"/>
      <c r="AK22" s="129"/>
      <c r="AL22" s="132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1"/>
      <c r="I23" s="60"/>
      <c r="J23" s="60"/>
      <c r="K23" s="60"/>
      <c r="L23" s="60"/>
      <c r="M23" s="60"/>
      <c r="N23" s="61"/>
      <c r="O23" s="61"/>
      <c r="P23" s="60"/>
      <c r="Q23" s="60"/>
      <c r="R23" s="60"/>
      <c r="S23" s="60"/>
      <c r="T23" s="60"/>
      <c r="U23" s="61"/>
      <c r="V23" s="61"/>
      <c r="W23" s="60"/>
      <c r="X23" s="60"/>
      <c r="Y23" s="60"/>
      <c r="Z23" s="60"/>
      <c r="AA23" s="60"/>
      <c r="AB23" s="61"/>
      <c r="AC23" s="61"/>
      <c r="AD23" s="60"/>
      <c r="AE23" s="60"/>
      <c r="AF23" s="60"/>
      <c r="AG23" s="60"/>
      <c r="AH23" s="60"/>
      <c r="AI23" s="61"/>
      <c r="AJ23" s="61"/>
      <c r="AK23" s="60"/>
      <c r="AL23" s="134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5"/>
      <c r="I24" s="64"/>
      <c r="J24" s="64"/>
      <c r="K24" s="64"/>
      <c r="L24" s="64"/>
      <c r="M24" s="64"/>
      <c r="N24" s="65"/>
      <c r="O24" s="65"/>
      <c r="P24" s="64"/>
      <c r="Q24" s="64"/>
      <c r="R24" s="64"/>
      <c r="S24" s="64"/>
      <c r="T24" s="64"/>
      <c r="U24" s="65"/>
      <c r="V24" s="65"/>
      <c r="W24" s="64"/>
      <c r="X24" s="64"/>
      <c r="Y24" s="64"/>
      <c r="Z24" s="64"/>
      <c r="AA24" s="64"/>
      <c r="AB24" s="65"/>
      <c r="AC24" s="65"/>
      <c r="AD24" s="64"/>
      <c r="AE24" s="64"/>
      <c r="AF24" s="64"/>
      <c r="AG24" s="64"/>
      <c r="AH24" s="64"/>
      <c r="AI24" s="65"/>
      <c r="AJ24" s="65"/>
      <c r="AK24" s="64"/>
      <c r="AL24" s="136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1"/>
      <c r="I25" s="60"/>
      <c r="J25" s="60"/>
      <c r="K25" s="60"/>
      <c r="L25" s="60"/>
      <c r="M25" s="60"/>
      <c r="N25" s="61"/>
      <c r="O25" s="61"/>
      <c r="P25" s="60"/>
      <c r="Q25" s="60"/>
      <c r="R25" s="60"/>
      <c r="S25" s="60"/>
      <c r="T25" s="60"/>
      <c r="U25" s="61"/>
      <c r="V25" s="61"/>
      <c r="W25" s="60"/>
      <c r="X25" s="60"/>
      <c r="Y25" s="60"/>
      <c r="Z25" s="60"/>
      <c r="AA25" s="60"/>
      <c r="AB25" s="61"/>
      <c r="AC25" s="61"/>
      <c r="AD25" s="60"/>
      <c r="AE25" s="60"/>
      <c r="AF25" s="60"/>
      <c r="AG25" s="60"/>
      <c r="AH25" s="60"/>
      <c r="AI25" s="61"/>
      <c r="AJ25" s="61"/>
      <c r="AK25" s="60"/>
      <c r="AL25" s="134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5"/>
      <c r="I26" s="64"/>
      <c r="J26" s="64"/>
      <c r="K26" s="64"/>
      <c r="L26" s="64"/>
      <c r="M26" s="64"/>
      <c r="N26" s="65"/>
      <c r="O26" s="65"/>
      <c r="P26" s="64"/>
      <c r="Q26" s="64"/>
      <c r="R26" s="64"/>
      <c r="S26" s="64"/>
      <c r="T26" s="64"/>
      <c r="U26" s="65"/>
      <c r="V26" s="65"/>
      <c r="W26" s="64"/>
      <c r="X26" s="64"/>
      <c r="Y26" s="64"/>
      <c r="Z26" s="64"/>
      <c r="AA26" s="64"/>
      <c r="AB26" s="65"/>
      <c r="AC26" s="65"/>
      <c r="AD26" s="64"/>
      <c r="AE26" s="64"/>
      <c r="AF26" s="64"/>
      <c r="AG26" s="64"/>
      <c r="AH26" s="64"/>
      <c r="AI26" s="65"/>
      <c r="AJ26" s="65"/>
      <c r="AK26" s="64"/>
      <c r="AL26" s="136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1"/>
      <c r="I27" s="60"/>
      <c r="J27" s="60"/>
      <c r="K27" s="60"/>
      <c r="L27" s="60"/>
      <c r="M27" s="60"/>
      <c r="N27" s="61"/>
      <c r="O27" s="61"/>
      <c r="P27" s="60"/>
      <c r="Q27" s="60"/>
      <c r="R27" s="60"/>
      <c r="S27" s="60"/>
      <c r="T27" s="60"/>
      <c r="U27" s="61"/>
      <c r="V27" s="61"/>
      <c r="W27" s="60"/>
      <c r="X27" s="60"/>
      <c r="Y27" s="60"/>
      <c r="Z27" s="60"/>
      <c r="AA27" s="60"/>
      <c r="AB27" s="61"/>
      <c r="AC27" s="61"/>
      <c r="AD27" s="60"/>
      <c r="AE27" s="60"/>
      <c r="AF27" s="60"/>
      <c r="AG27" s="60"/>
      <c r="AH27" s="60"/>
      <c r="AI27" s="61"/>
      <c r="AJ27" s="61"/>
      <c r="AK27" s="60"/>
      <c r="AL27" s="134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5"/>
      <c r="I28" s="64"/>
      <c r="J28" s="64"/>
      <c r="K28" s="64"/>
      <c r="L28" s="64"/>
      <c r="M28" s="64"/>
      <c r="N28" s="65"/>
      <c r="O28" s="65"/>
      <c r="P28" s="64"/>
      <c r="Q28" s="64"/>
      <c r="R28" s="64"/>
      <c r="S28" s="64"/>
      <c r="T28" s="64"/>
      <c r="U28" s="65"/>
      <c r="V28" s="65"/>
      <c r="W28" s="64"/>
      <c r="X28" s="64"/>
      <c r="Y28" s="64"/>
      <c r="Z28" s="64"/>
      <c r="AA28" s="64"/>
      <c r="AB28" s="65"/>
      <c r="AC28" s="65"/>
      <c r="AD28" s="64"/>
      <c r="AE28" s="64"/>
      <c r="AF28" s="64"/>
      <c r="AG28" s="64"/>
      <c r="AH28" s="64"/>
      <c r="AI28" s="65"/>
      <c r="AJ28" s="65"/>
      <c r="AK28" s="64"/>
      <c r="AL28" s="136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1"/>
      <c r="I29" s="60"/>
      <c r="J29" s="60"/>
      <c r="K29" s="60"/>
      <c r="L29" s="60"/>
      <c r="M29" s="60"/>
      <c r="N29" s="61"/>
      <c r="O29" s="61"/>
      <c r="P29" s="60"/>
      <c r="Q29" s="60"/>
      <c r="R29" s="60"/>
      <c r="S29" s="60"/>
      <c r="T29" s="60"/>
      <c r="U29" s="61"/>
      <c r="V29" s="61"/>
      <c r="W29" s="60"/>
      <c r="X29" s="60"/>
      <c r="Y29" s="60"/>
      <c r="Z29" s="60"/>
      <c r="AA29" s="60"/>
      <c r="AB29" s="61"/>
      <c r="AC29" s="61"/>
      <c r="AD29" s="60"/>
      <c r="AE29" s="60"/>
      <c r="AF29" s="60"/>
      <c r="AG29" s="60"/>
      <c r="AH29" s="60"/>
      <c r="AI29" s="61"/>
      <c r="AJ29" s="61"/>
      <c r="AK29" s="60"/>
      <c r="AL29" s="134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8"/>
      <c r="I30" s="67"/>
      <c r="J30" s="67"/>
      <c r="K30" s="67"/>
      <c r="L30" s="67"/>
      <c r="M30" s="67"/>
      <c r="N30" s="68"/>
      <c r="O30" s="68"/>
      <c r="P30" s="67"/>
      <c r="Q30" s="67"/>
      <c r="R30" s="67"/>
      <c r="S30" s="67"/>
      <c r="T30" s="67"/>
      <c r="U30" s="68"/>
      <c r="V30" s="68"/>
      <c r="W30" s="67"/>
      <c r="X30" s="67"/>
      <c r="Y30" s="67"/>
      <c r="Z30" s="67"/>
      <c r="AA30" s="67"/>
      <c r="AB30" s="68"/>
      <c r="AC30" s="68"/>
      <c r="AD30" s="67"/>
      <c r="AE30" s="67"/>
      <c r="AF30" s="67"/>
      <c r="AG30" s="67"/>
      <c r="AH30" s="67"/>
      <c r="AI30" s="68"/>
      <c r="AJ30" s="68"/>
      <c r="AK30" s="67"/>
      <c r="AL30" s="13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1"/>
      <c r="I31" s="70"/>
      <c r="J31" s="70"/>
      <c r="K31" s="70"/>
      <c r="L31" s="70"/>
      <c r="M31" s="70"/>
      <c r="N31" s="71"/>
      <c r="O31" s="71"/>
      <c r="P31" s="70"/>
      <c r="Q31" s="70"/>
      <c r="R31" s="70"/>
      <c r="S31" s="70"/>
      <c r="T31" s="70"/>
      <c r="U31" s="71"/>
      <c r="V31" s="71"/>
      <c r="W31" s="70"/>
      <c r="X31" s="70"/>
      <c r="Y31" s="70"/>
      <c r="Z31" s="70"/>
      <c r="AA31" s="70"/>
      <c r="AB31" s="71"/>
      <c r="AC31" s="71"/>
      <c r="AD31" s="70"/>
      <c r="AE31" s="70"/>
      <c r="AF31" s="70"/>
      <c r="AG31" s="70"/>
      <c r="AH31" s="70"/>
      <c r="AI31" s="71"/>
      <c r="AJ31" s="71"/>
      <c r="AK31" s="70"/>
      <c r="AL31" s="14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232" t="s">
        <v>14</v>
      </c>
      <c r="F32" s="233"/>
      <c r="G32" s="234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9"/>
      <c r="J35" s="9"/>
      <c r="K35" s="9"/>
      <c r="L35" s="9"/>
      <c r="M35" s="9"/>
      <c r="N35" s="13"/>
      <c r="O35" s="1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9"/>
      <c r="I36" s="86"/>
      <c r="J36" s="86"/>
      <c r="K36" s="86"/>
      <c r="L36" s="86"/>
      <c r="M36" s="86"/>
      <c r="N36" s="89"/>
      <c r="O36" s="89"/>
      <c r="P36" s="86"/>
      <c r="Q36" s="86"/>
      <c r="R36" s="86"/>
      <c r="S36" s="86"/>
      <c r="T36" s="86"/>
      <c r="U36" s="89"/>
      <c r="V36" s="89"/>
      <c r="W36" s="86"/>
      <c r="X36" s="86"/>
      <c r="Y36" s="86"/>
      <c r="Z36" s="86"/>
      <c r="AA36" s="86"/>
      <c r="AB36" s="89"/>
      <c r="AC36" s="89"/>
      <c r="AD36" s="86"/>
      <c r="AE36" s="86"/>
      <c r="AF36" s="86"/>
      <c r="AG36" s="86"/>
      <c r="AH36" s="86"/>
      <c r="AI36" s="89"/>
      <c r="AJ36" s="89"/>
      <c r="AK36" s="86"/>
      <c r="AL36" s="155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1"/>
      <c r="I37" s="90"/>
      <c r="J37" s="90"/>
      <c r="K37" s="90"/>
      <c r="L37" s="90"/>
      <c r="M37" s="90"/>
      <c r="N37" s="91"/>
      <c r="O37" s="91"/>
      <c r="P37" s="90"/>
      <c r="Q37" s="90"/>
      <c r="R37" s="90"/>
      <c r="S37" s="90"/>
      <c r="T37" s="90"/>
      <c r="U37" s="91"/>
      <c r="V37" s="91"/>
      <c r="W37" s="90"/>
      <c r="X37" s="90"/>
      <c r="Y37" s="90"/>
      <c r="Z37" s="90"/>
      <c r="AA37" s="90"/>
      <c r="AB37" s="91"/>
      <c r="AC37" s="91"/>
      <c r="AD37" s="90"/>
      <c r="AE37" s="90"/>
      <c r="AF37" s="90"/>
      <c r="AG37" s="90"/>
      <c r="AH37" s="90"/>
      <c r="AI37" s="91"/>
      <c r="AJ37" s="91"/>
      <c r="AK37" s="90"/>
      <c r="AL37" s="156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5"/>
      <c r="I38" s="126"/>
      <c r="J38" s="126"/>
      <c r="K38" s="126"/>
      <c r="L38" s="126"/>
      <c r="M38" s="126"/>
      <c r="N38" s="125"/>
      <c r="O38" s="125"/>
      <c r="P38" s="126"/>
      <c r="Q38" s="126"/>
      <c r="R38" s="126"/>
      <c r="S38" s="126"/>
      <c r="T38" s="126"/>
      <c r="U38" s="125"/>
      <c r="V38" s="125"/>
      <c r="W38" s="126"/>
      <c r="X38" s="126"/>
      <c r="Y38" s="126"/>
      <c r="Z38" s="126"/>
      <c r="AA38" s="126"/>
      <c r="AB38" s="125"/>
      <c r="AC38" s="125"/>
      <c r="AD38" s="126"/>
      <c r="AE38" s="126"/>
      <c r="AF38" s="126"/>
      <c r="AG38" s="126"/>
      <c r="AH38" s="126"/>
      <c r="AI38" s="125"/>
      <c r="AJ38" s="125"/>
      <c r="AK38" s="126"/>
      <c r="AL38" s="157"/>
      <c r="AM38" s="104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4"/>
      <c r="I39" s="93"/>
      <c r="J39" s="93"/>
      <c r="K39" s="93"/>
      <c r="L39" s="93"/>
      <c r="M39" s="93"/>
      <c r="N39" s="94"/>
      <c r="O39" s="94"/>
      <c r="P39" s="93"/>
      <c r="Q39" s="93"/>
      <c r="R39" s="93"/>
      <c r="S39" s="93"/>
      <c r="T39" s="93"/>
      <c r="U39" s="94"/>
      <c r="V39" s="94"/>
      <c r="W39" s="93"/>
      <c r="X39" s="93"/>
      <c r="Y39" s="93"/>
      <c r="Z39" s="93"/>
      <c r="AA39" s="93"/>
      <c r="AB39" s="94"/>
      <c r="AC39" s="94"/>
      <c r="AD39" s="93"/>
      <c r="AE39" s="93"/>
      <c r="AF39" s="93"/>
      <c r="AG39" s="93"/>
      <c r="AH39" s="93"/>
      <c r="AI39" s="94"/>
      <c r="AJ39" s="94"/>
      <c r="AK39" s="93"/>
      <c r="AL39" s="158"/>
      <c r="AM39" s="75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8"/>
      <c r="I40" s="97"/>
      <c r="J40" s="97"/>
      <c r="K40" s="97"/>
      <c r="L40" s="97"/>
      <c r="M40" s="97"/>
      <c r="N40" s="98"/>
      <c r="O40" s="98"/>
      <c r="P40" s="97"/>
      <c r="Q40" s="97"/>
      <c r="R40" s="97"/>
      <c r="S40" s="97"/>
      <c r="T40" s="97"/>
      <c r="U40" s="98"/>
      <c r="V40" s="98"/>
      <c r="W40" s="97"/>
      <c r="X40" s="97"/>
      <c r="Y40" s="97"/>
      <c r="Z40" s="97"/>
      <c r="AA40" s="97"/>
      <c r="AB40" s="98"/>
      <c r="AC40" s="98"/>
      <c r="AD40" s="97"/>
      <c r="AE40" s="97"/>
      <c r="AF40" s="97"/>
      <c r="AG40" s="97"/>
      <c r="AH40" s="97"/>
      <c r="AI40" s="98"/>
      <c r="AJ40" s="98"/>
      <c r="AK40" s="97"/>
      <c r="AL40" s="159"/>
      <c r="AM40" s="74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4"/>
      <c r="I41" s="93"/>
      <c r="J41" s="93"/>
      <c r="K41" s="93"/>
      <c r="L41" s="93"/>
      <c r="M41" s="93"/>
      <c r="N41" s="94"/>
      <c r="O41" s="94"/>
      <c r="P41" s="93"/>
      <c r="Q41" s="93"/>
      <c r="R41" s="93"/>
      <c r="S41" s="93"/>
      <c r="T41" s="93"/>
      <c r="U41" s="94"/>
      <c r="V41" s="94"/>
      <c r="W41" s="93"/>
      <c r="X41" s="93"/>
      <c r="Y41" s="93"/>
      <c r="Z41" s="93"/>
      <c r="AA41" s="93"/>
      <c r="AB41" s="94"/>
      <c r="AC41" s="94"/>
      <c r="AD41" s="93"/>
      <c r="AE41" s="93"/>
      <c r="AF41" s="93"/>
      <c r="AG41" s="93"/>
      <c r="AH41" s="93"/>
      <c r="AI41" s="94"/>
      <c r="AJ41" s="94"/>
      <c r="AK41" s="93"/>
      <c r="AL41" s="158"/>
      <c r="AM41" s="75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76">
        <f t="shared" si="8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78">
        <f t="shared" si="9"/>
        <v>0</v>
      </c>
      <c r="AM43" s="79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80">
        <f t="shared" si="10"/>
        <v>0</v>
      </c>
      <c r="AM44" s="81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C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V64"/>
  <sheetViews>
    <sheetView topLeftCell="E15" zoomScaleNormal="100" workbookViewId="0">
      <selection activeCell="O17" sqref="O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(Days)'!E16,11)</f>
        <v>46357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181">
        <f>nov!AK19+1</f>
        <v>46357</v>
      </c>
      <c r="I19" s="181">
        <f>H19+1</f>
        <v>46358</v>
      </c>
      <c r="J19" s="276">
        <f t="shared" ref="J19:AL19" si="0">I19+1</f>
        <v>46359</v>
      </c>
      <c r="K19" s="276">
        <f t="shared" si="0"/>
        <v>46360</v>
      </c>
      <c r="L19" s="273">
        <f t="shared" si="0"/>
        <v>46361</v>
      </c>
      <c r="M19" s="273">
        <f t="shared" si="0"/>
        <v>46362</v>
      </c>
      <c r="N19" s="276">
        <f t="shared" si="0"/>
        <v>46363</v>
      </c>
      <c r="O19" s="276">
        <f t="shared" si="0"/>
        <v>46364</v>
      </c>
      <c r="P19" s="276">
        <f t="shared" si="0"/>
        <v>46365</v>
      </c>
      <c r="Q19" s="276">
        <f t="shared" si="0"/>
        <v>46366</v>
      </c>
      <c r="R19" s="276">
        <f t="shared" si="0"/>
        <v>46367</v>
      </c>
      <c r="S19" s="273">
        <f t="shared" si="0"/>
        <v>46368</v>
      </c>
      <c r="T19" s="273">
        <f t="shared" si="0"/>
        <v>46369</v>
      </c>
      <c r="U19" s="276">
        <f t="shared" si="0"/>
        <v>46370</v>
      </c>
      <c r="V19" s="181">
        <f t="shared" si="0"/>
        <v>46371</v>
      </c>
      <c r="W19" s="276">
        <f t="shared" si="0"/>
        <v>46372</v>
      </c>
      <c r="X19" s="276">
        <f t="shared" si="0"/>
        <v>46373</v>
      </c>
      <c r="Y19" s="276">
        <f t="shared" si="0"/>
        <v>46374</v>
      </c>
      <c r="Z19" s="273">
        <f t="shared" si="0"/>
        <v>46375</v>
      </c>
      <c r="AA19" s="273">
        <f t="shared" si="0"/>
        <v>46376</v>
      </c>
      <c r="AB19" s="276">
        <f t="shared" si="0"/>
        <v>46377</v>
      </c>
      <c r="AC19" s="276">
        <f t="shared" si="0"/>
        <v>46378</v>
      </c>
      <c r="AD19" s="276">
        <f t="shared" si="0"/>
        <v>46379</v>
      </c>
      <c r="AE19" s="273">
        <f t="shared" si="0"/>
        <v>46380</v>
      </c>
      <c r="AF19" s="273">
        <f t="shared" si="0"/>
        <v>46381</v>
      </c>
      <c r="AG19" s="273">
        <f t="shared" si="0"/>
        <v>46382</v>
      </c>
      <c r="AH19" s="273">
        <f t="shared" si="0"/>
        <v>46383</v>
      </c>
      <c r="AI19" s="276">
        <f t="shared" si="0"/>
        <v>46384</v>
      </c>
      <c r="AJ19" s="276">
        <f t="shared" si="0"/>
        <v>46385</v>
      </c>
      <c r="AK19" s="276">
        <f t="shared" si="0"/>
        <v>46386</v>
      </c>
      <c r="AL19" s="324">
        <f t="shared" si="0"/>
        <v>46387</v>
      </c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182"/>
      <c r="I20" s="182"/>
      <c r="J20" s="277"/>
      <c r="K20" s="277"/>
      <c r="L20" s="274"/>
      <c r="M20" s="274"/>
      <c r="N20" s="277"/>
      <c r="O20" s="277"/>
      <c r="P20" s="277"/>
      <c r="Q20" s="277"/>
      <c r="R20" s="277"/>
      <c r="S20" s="274"/>
      <c r="T20" s="274"/>
      <c r="U20" s="277"/>
      <c r="V20" s="182"/>
      <c r="W20" s="277"/>
      <c r="X20" s="277"/>
      <c r="Y20" s="277"/>
      <c r="Z20" s="274"/>
      <c r="AA20" s="274"/>
      <c r="AB20" s="277"/>
      <c r="AC20" s="277"/>
      <c r="AD20" s="277"/>
      <c r="AE20" s="274"/>
      <c r="AF20" s="274"/>
      <c r="AG20" s="274"/>
      <c r="AH20" s="274"/>
      <c r="AI20" s="277"/>
      <c r="AJ20" s="277"/>
      <c r="AK20" s="277"/>
      <c r="AL20" s="325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183"/>
      <c r="I21" s="183"/>
      <c r="J21" s="278"/>
      <c r="K21" s="278"/>
      <c r="L21" s="275"/>
      <c r="M21" s="275"/>
      <c r="N21" s="278"/>
      <c r="O21" s="278"/>
      <c r="P21" s="278"/>
      <c r="Q21" s="278"/>
      <c r="R21" s="278"/>
      <c r="S21" s="275"/>
      <c r="T21" s="275"/>
      <c r="U21" s="278"/>
      <c r="V21" s="183"/>
      <c r="W21" s="278"/>
      <c r="X21" s="278"/>
      <c r="Y21" s="278"/>
      <c r="Z21" s="275"/>
      <c r="AA21" s="275"/>
      <c r="AB21" s="278"/>
      <c r="AC21" s="278"/>
      <c r="AD21" s="278"/>
      <c r="AE21" s="275"/>
      <c r="AF21" s="275"/>
      <c r="AG21" s="275"/>
      <c r="AH21" s="275"/>
      <c r="AI21" s="278"/>
      <c r="AJ21" s="278"/>
      <c r="AK21" s="278"/>
      <c r="AL21" s="326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6"/>
      <c r="I22" s="56"/>
      <c r="J22" s="56"/>
      <c r="K22" s="56"/>
      <c r="L22" s="57"/>
      <c r="M22" s="57"/>
      <c r="N22" s="56"/>
      <c r="O22" s="56"/>
      <c r="P22" s="56"/>
      <c r="Q22" s="56"/>
      <c r="R22" s="56"/>
      <c r="S22" s="57"/>
      <c r="T22" s="57"/>
      <c r="U22" s="56"/>
      <c r="V22" s="56"/>
      <c r="W22" s="56"/>
      <c r="X22" s="56"/>
      <c r="Y22" s="56"/>
      <c r="Z22" s="57"/>
      <c r="AA22" s="57"/>
      <c r="AB22" s="56"/>
      <c r="AC22" s="56"/>
      <c r="AD22" s="56"/>
      <c r="AE22" s="57"/>
      <c r="AF22" s="57"/>
      <c r="AG22" s="57"/>
      <c r="AH22" s="57"/>
      <c r="AI22" s="56"/>
      <c r="AJ22" s="56"/>
      <c r="AK22" s="56"/>
      <c r="AL22" s="141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0"/>
      <c r="I23" s="60"/>
      <c r="J23" s="60"/>
      <c r="K23" s="60"/>
      <c r="L23" s="61"/>
      <c r="M23" s="61"/>
      <c r="N23" s="60"/>
      <c r="O23" s="60"/>
      <c r="P23" s="60"/>
      <c r="Q23" s="60"/>
      <c r="R23" s="60"/>
      <c r="S23" s="61"/>
      <c r="T23" s="61"/>
      <c r="U23" s="60"/>
      <c r="V23" s="60"/>
      <c r="W23" s="60"/>
      <c r="X23" s="60"/>
      <c r="Y23" s="60"/>
      <c r="Z23" s="61"/>
      <c r="AA23" s="61"/>
      <c r="AB23" s="60"/>
      <c r="AC23" s="60"/>
      <c r="AD23" s="60"/>
      <c r="AE23" s="61"/>
      <c r="AF23" s="61"/>
      <c r="AG23" s="61"/>
      <c r="AH23" s="61"/>
      <c r="AI23" s="60"/>
      <c r="AJ23" s="60"/>
      <c r="AK23" s="60"/>
      <c r="AL23" s="142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4"/>
      <c r="I24" s="64"/>
      <c r="J24" s="64"/>
      <c r="K24" s="64"/>
      <c r="L24" s="65"/>
      <c r="M24" s="65"/>
      <c r="N24" s="64"/>
      <c r="O24" s="64"/>
      <c r="P24" s="64"/>
      <c r="Q24" s="64"/>
      <c r="R24" s="64"/>
      <c r="S24" s="65"/>
      <c r="T24" s="65"/>
      <c r="U24" s="64"/>
      <c r="V24" s="64"/>
      <c r="W24" s="64"/>
      <c r="X24" s="64"/>
      <c r="Y24" s="64"/>
      <c r="Z24" s="65"/>
      <c r="AA24" s="65"/>
      <c r="AB24" s="64"/>
      <c r="AC24" s="64"/>
      <c r="AD24" s="64"/>
      <c r="AE24" s="65"/>
      <c r="AF24" s="65"/>
      <c r="AG24" s="65"/>
      <c r="AH24" s="65"/>
      <c r="AI24" s="64"/>
      <c r="AJ24" s="64"/>
      <c r="AK24" s="64"/>
      <c r="AL24" s="143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0"/>
      <c r="I25" s="60"/>
      <c r="J25" s="60"/>
      <c r="K25" s="60"/>
      <c r="L25" s="61"/>
      <c r="M25" s="61"/>
      <c r="N25" s="60"/>
      <c r="O25" s="60"/>
      <c r="P25" s="60"/>
      <c r="Q25" s="60"/>
      <c r="R25" s="60"/>
      <c r="S25" s="61"/>
      <c r="T25" s="61"/>
      <c r="U25" s="60"/>
      <c r="V25" s="60"/>
      <c r="W25" s="60"/>
      <c r="X25" s="60"/>
      <c r="Y25" s="60"/>
      <c r="Z25" s="61"/>
      <c r="AA25" s="61"/>
      <c r="AB25" s="60"/>
      <c r="AC25" s="60"/>
      <c r="AD25" s="60"/>
      <c r="AE25" s="61"/>
      <c r="AF25" s="61"/>
      <c r="AG25" s="61"/>
      <c r="AH25" s="61"/>
      <c r="AI25" s="60"/>
      <c r="AJ25" s="60"/>
      <c r="AK25" s="60"/>
      <c r="AL25" s="142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4"/>
      <c r="I26" s="64"/>
      <c r="J26" s="64"/>
      <c r="K26" s="64"/>
      <c r="L26" s="65"/>
      <c r="M26" s="65"/>
      <c r="N26" s="64"/>
      <c r="O26" s="64"/>
      <c r="P26" s="64"/>
      <c r="Q26" s="64"/>
      <c r="R26" s="64"/>
      <c r="S26" s="65"/>
      <c r="T26" s="65"/>
      <c r="U26" s="64"/>
      <c r="V26" s="64"/>
      <c r="W26" s="64"/>
      <c r="X26" s="64"/>
      <c r="Y26" s="64"/>
      <c r="Z26" s="65"/>
      <c r="AA26" s="65"/>
      <c r="AB26" s="64"/>
      <c r="AC26" s="64"/>
      <c r="AD26" s="64"/>
      <c r="AE26" s="65"/>
      <c r="AF26" s="65"/>
      <c r="AG26" s="65"/>
      <c r="AH26" s="65"/>
      <c r="AI26" s="64"/>
      <c r="AJ26" s="64"/>
      <c r="AK26" s="64"/>
      <c r="AL26" s="143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0"/>
      <c r="I27" s="60"/>
      <c r="J27" s="60"/>
      <c r="K27" s="60"/>
      <c r="L27" s="61"/>
      <c r="M27" s="61"/>
      <c r="N27" s="60"/>
      <c r="O27" s="60"/>
      <c r="P27" s="60"/>
      <c r="Q27" s="60"/>
      <c r="R27" s="60"/>
      <c r="S27" s="61"/>
      <c r="T27" s="61"/>
      <c r="U27" s="60"/>
      <c r="V27" s="60"/>
      <c r="W27" s="60"/>
      <c r="X27" s="60"/>
      <c r="Y27" s="60"/>
      <c r="Z27" s="61"/>
      <c r="AA27" s="61"/>
      <c r="AB27" s="60"/>
      <c r="AC27" s="60"/>
      <c r="AD27" s="60"/>
      <c r="AE27" s="61"/>
      <c r="AF27" s="61"/>
      <c r="AG27" s="61"/>
      <c r="AH27" s="61"/>
      <c r="AI27" s="60"/>
      <c r="AJ27" s="60"/>
      <c r="AK27" s="60"/>
      <c r="AL27" s="142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4"/>
      <c r="I28" s="64"/>
      <c r="J28" s="64"/>
      <c r="K28" s="64"/>
      <c r="L28" s="65"/>
      <c r="M28" s="65"/>
      <c r="N28" s="64"/>
      <c r="O28" s="64"/>
      <c r="P28" s="64"/>
      <c r="Q28" s="64"/>
      <c r="R28" s="64"/>
      <c r="S28" s="65"/>
      <c r="T28" s="65"/>
      <c r="U28" s="64"/>
      <c r="V28" s="64"/>
      <c r="W28" s="64"/>
      <c r="X28" s="64"/>
      <c r="Y28" s="64"/>
      <c r="Z28" s="65"/>
      <c r="AA28" s="65"/>
      <c r="AB28" s="64"/>
      <c r="AC28" s="64"/>
      <c r="AD28" s="64"/>
      <c r="AE28" s="65"/>
      <c r="AF28" s="65"/>
      <c r="AG28" s="65"/>
      <c r="AH28" s="65"/>
      <c r="AI28" s="64"/>
      <c r="AJ28" s="64"/>
      <c r="AK28" s="64"/>
      <c r="AL28" s="143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0"/>
      <c r="I29" s="60"/>
      <c r="J29" s="60"/>
      <c r="K29" s="60"/>
      <c r="L29" s="61"/>
      <c r="M29" s="61"/>
      <c r="N29" s="60"/>
      <c r="O29" s="60"/>
      <c r="P29" s="60"/>
      <c r="Q29" s="60"/>
      <c r="R29" s="60"/>
      <c r="S29" s="61"/>
      <c r="T29" s="61"/>
      <c r="U29" s="60"/>
      <c r="V29" s="60"/>
      <c r="W29" s="60"/>
      <c r="X29" s="60"/>
      <c r="Y29" s="60"/>
      <c r="Z29" s="61"/>
      <c r="AA29" s="61"/>
      <c r="AB29" s="60"/>
      <c r="AC29" s="60"/>
      <c r="AD29" s="60"/>
      <c r="AE29" s="61"/>
      <c r="AF29" s="61"/>
      <c r="AG29" s="61"/>
      <c r="AH29" s="61"/>
      <c r="AI29" s="60"/>
      <c r="AJ29" s="60"/>
      <c r="AK29" s="60"/>
      <c r="AL29" s="142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7"/>
      <c r="I30" s="67"/>
      <c r="J30" s="67"/>
      <c r="K30" s="67"/>
      <c r="L30" s="68"/>
      <c r="M30" s="68"/>
      <c r="N30" s="67"/>
      <c r="O30" s="67"/>
      <c r="P30" s="67"/>
      <c r="Q30" s="67"/>
      <c r="R30" s="67"/>
      <c r="S30" s="68"/>
      <c r="T30" s="68"/>
      <c r="U30" s="67"/>
      <c r="V30" s="67"/>
      <c r="W30" s="67"/>
      <c r="X30" s="67"/>
      <c r="Y30" s="67"/>
      <c r="Z30" s="68"/>
      <c r="AA30" s="68"/>
      <c r="AB30" s="67"/>
      <c r="AC30" s="67"/>
      <c r="AD30" s="67"/>
      <c r="AE30" s="68"/>
      <c r="AF30" s="68"/>
      <c r="AG30" s="68"/>
      <c r="AH30" s="68"/>
      <c r="AI30" s="67"/>
      <c r="AJ30" s="67"/>
      <c r="AK30" s="67"/>
      <c r="AL30" s="144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0"/>
      <c r="I31" s="70"/>
      <c r="J31" s="70"/>
      <c r="K31" s="70"/>
      <c r="L31" s="71"/>
      <c r="M31" s="71"/>
      <c r="N31" s="70"/>
      <c r="O31" s="70"/>
      <c r="P31" s="70"/>
      <c r="Q31" s="70"/>
      <c r="R31" s="70"/>
      <c r="S31" s="71"/>
      <c r="T31" s="71"/>
      <c r="U31" s="70"/>
      <c r="V31" s="70"/>
      <c r="W31" s="70"/>
      <c r="X31" s="70"/>
      <c r="Y31" s="70"/>
      <c r="Z31" s="71"/>
      <c r="AA31" s="71"/>
      <c r="AB31" s="70"/>
      <c r="AC31" s="70"/>
      <c r="AD31" s="70"/>
      <c r="AE31" s="71"/>
      <c r="AF31" s="71"/>
      <c r="AG31" s="71"/>
      <c r="AH31" s="71"/>
      <c r="AI31" s="70"/>
      <c r="AJ31" s="70"/>
      <c r="AK31" s="70"/>
      <c r="AL31" s="145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232" t="s">
        <v>14</v>
      </c>
      <c r="F32" s="233"/>
      <c r="G32" s="234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3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8"/>
      <c r="I36" s="88"/>
      <c r="J36" s="88"/>
      <c r="K36" s="88"/>
      <c r="L36" s="89"/>
      <c r="M36" s="89"/>
      <c r="N36" s="88"/>
      <c r="O36" s="88"/>
      <c r="P36" s="88"/>
      <c r="Q36" s="88"/>
      <c r="R36" s="88"/>
      <c r="S36" s="89"/>
      <c r="T36" s="89"/>
      <c r="U36" s="88"/>
      <c r="V36" s="88"/>
      <c r="W36" s="88"/>
      <c r="X36" s="88"/>
      <c r="Y36" s="88"/>
      <c r="Z36" s="89"/>
      <c r="AA36" s="89"/>
      <c r="AB36" s="88"/>
      <c r="AC36" s="88"/>
      <c r="AD36" s="88"/>
      <c r="AE36" s="89"/>
      <c r="AF36" s="89"/>
      <c r="AG36" s="89"/>
      <c r="AH36" s="89"/>
      <c r="AI36" s="88"/>
      <c r="AJ36" s="88"/>
      <c r="AK36" s="88"/>
      <c r="AL36" s="89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0"/>
      <c r="I37" s="90"/>
      <c r="J37" s="90"/>
      <c r="K37" s="90"/>
      <c r="L37" s="91"/>
      <c r="M37" s="91"/>
      <c r="N37" s="90"/>
      <c r="O37" s="90"/>
      <c r="P37" s="90"/>
      <c r="Q37" s="90"/>
      <c r="R37" s="90"/>
      <c r="S37" s="91"/>
      <c r="T37" s="91"/>
      <c r="U37" s="90"/>
      <c r="V37" s="90"/>
      <c r="W37" s="90"/>
      <c r="X37" s="90"/>
      <c r="Y37" s="90"/>
      <c r="Z37" s="91"/>
      <c r="AA37" s="91"/>
      <c r="AB37" s="90"/>
      <c r="AC37" s="90"/>
      <c r="AD37" s="90"/>
      <c r="AE37" s="91"/>
      <c r="AF37" s="91"/>
      <c r="AG37" s="91"/>
      <c r="AH37" s="91"/>
      <c r="AI37" s="90"/>
      <c r="AJ37" s="90"/>
      <c r="AK37" s="90"/>
      <c r="AL37" s="91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6"/>
      <c r="I38" s="126"/>
      <c r="J38" s="126"/>
      <c r="K38" s="126"/>
      <c r="L38" s="125"/>
      <c r="M38" s="125"/>
      <c r="N38" s="126"/>
      <c r="O38" s="126"/>
      <c r="P38" s="126"/>
      <c r="Q38" s="126"/>
      <c r="R38" s="126"/>
      <c r="S38" s="125"/>
      <c r="T38" s="125"/>
      <c r="U38" s="126"/>
      <c r="V38" s="126"/>
      <c r="W38" s="126"/>
      <c r="X38" s="126"/>
      <c r="Y38" s="126"/>
      <c r="Z38" s="125"/>
      <c r="AA38" s="125"/>
      <c r="AB38" s="126"/>
      <c r="AC38" s="126"/>
      <c r="AD38" s="126"/>
      <c r="AE38" s="125"/>
      <c r="AF38" s="125"/>
      <c r="AG38" s="125"/>
      <c r="AH38" s="125"/>
      <c r="AI38" s="126"/>
      <c r="AJ38" s="126"/>
      <c r="AK38" s="126"/>
      <c r="AL38" s="147"/>
      <c r="AM38" s="104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3"/>
      <c r="I39" s="93"/>
      <c r="J39" s="93"/>
      <c r="K39" s="93"/>
      <c r="L39" s="94"/>
      <c r="M39" s="94"/>
      <c r="N39" s="93"/>
      <c r="O39" s="93"/>
      <c r="P39" s="93"/>
      <c r="Q39" s="93"/>
      <c r="R39" s="93"/>
      <c r="S39" s="94"/>
      <c r="T39" s="94"/>
      <c r="U39" s="93"/>
      <c r="V39" s="93"/>
      <c r="W39" s="93"/>
      <c r="X39" s="93"/>
      <c r="Y39" s="93"/>
      <c r="Z39" s="94"/>
      <c r="AA39" s="94"/>
      <c r="AB39" s="93"/>
      <c r="AC39" s="93"/>
      <c r="AD39" s="93"/>
      <c r="AE39" s="94"/>
      <c r="AF39" s="94"/>
      <c r="AG39" s="94"/>
      <c r="AH39" s="94"/>
      <c r="AI39" s="93"/>
      <c r="AJ39" s="93"/>
      <c r="AK39" s="93"/>
      <c r="AL39" s="149"/>
      <c r="AM39" s="75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7"/>
      <c r="I40" s="97"/>
      <c r="J40" s="97"/>
      <c r="K40" s="97"/>
      <c r="L40" s="98"/>
      <c r="M40" s="98"/>
      <c r="N40" s="97"/>
      <c r="O40" s="97"/>
      <c r="P40" s="97"/>
      <c r="Q40" s="97"/>
      <c r="R40" s="97"/>
      <c r="S40" s="98"/>
      <c r="T40" s="98"/>
      <c r="U40" s="97"/>
      <c r="V40" s="97"/>
      <c r="W40" s="97"/>
      <c r="X40" s="97"/>
      <c r="Y40" s="97"/>
      <c r="Z40" s="98"/>
      <c r="AA40" s="98"/>
      <c r="AB40" s="97"/>
      <c r="AC40" s="97"/>
      <c r="AD40" s="97"/>
      <c r="AE40" s="98"/>
      <c r="AF40" s="98"/>
      <c r="AG40" s="98"/>
      <c r="AH40" s="98"/>
      <c r="AI40" s="97"/>
      <c r="AJ40" s="97"/>
      <c r="AK40" s="97"/>
      <c r="AL40" s="151"/>
      <c r="AM40" s="74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3"/>
      <c r="I41" s="93"/>
      <c r="J41" s="93"/>
      <c r="K41" s="93"/>
      <c r="L41" s="94"/>
      <c r="M41" s="94"/>
      <c r="N41" s="93"/>
      <c r="O41" s="93"/>
      <c r="P41" s="93"/>
      <c r="Q41" s="93"/>
      <c r="R41" s="93"/>
      <c r="S41" s="94"/>
      <c r="T41" s="94"/>
      <c r="U41" s="93"/>
      <c r="V41" s="93"/>
      <c r="W41" s="93"/>
      <c r="X41" s="93"/>
      <c r="Y41" s="93"/>
      <c r="Z41" s="94"/>
      <c r="AA41" s="94"/>
      <c r="AB41" s="93"/>
      <c r="AC41" s="93"/>
      <c r="AD41" s="93"/>
      <c r="AE41" s="94"/>
      <c r="AF41" s="94"/>
      <c r="AG41" s="94"/>
      <c r="AH41" s="94"/>
      <c r="AI41" s="93"/>
      <c r="AJ41" s="93"/>
      <c r="AK41" s="93"/>
      <c r="AL41" s="149"/>
      <c r="AM41" s="75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76">
        <f t="shared" si="8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78">
        <f t="shared" si="9"/>
        <v>0</v>
      </c>
      <c r="AM43" s="79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80">
        <f t="shared" si="10"/>
        <v>0</v>
      </c>
      <c r="AM44" s="81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ref="S45:AF45" si="12">(SUM(S36:S41))/8</f>
        <v>0</v>
      </c>
      <c r="T45" s="76">
        <f t="shared" si="12"/>
        <v>0</v>
      </c>
      <c r="U45" s="76">
        <f t="shared" si="12"/>
        <v>0</v>
      </c>
      <c r="V45" s="76">
        <f t="shared" si="12"/>
        <v>0</v>
      </c>
      <c r="W45" s="76">
        <f t="shared" si="12"/>
        <v>0</v>
      </c>
      <c r="X45" s="76">
        <f t="shared" si="12"/>
        <v>0</v>
      </c>
      <c r="Y45" s="76">
        <f t="shared" si="12"/>
        <v>0</v>
      </c>
      <c r="Z45" s="76">
        <f t="shared" si="12"/>
        <v>0</v>
      </c>
      <c r="AA45" s="76">
        <f t="shared" si="12"/>
        <v>0</v>
      </c>
      <c r="AB45" s="76">
        <f t="shared" si="12"/>
        <v>0</v>
      </c>
      <c r="AC45" s="76">
        <f t="shared" si="12"/>
        <v>0</v>
      </c>
      <c r="AD45" s="76">
        <f t="shared" si="12"/>
        <v>0</v>
      </c>
      <c r="AE45" s="76">
        <f t="shared" si="12"/>
        <v>0</v>
      </c>
      <c r="AF45" s="76">
        <f t="shared" si="12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3">(H32+H36+H37)/8</f>
        <v>0</v>
      </c>
      <c r="I46" s="78">
        <f t="shared" si="13"/>
        <v>0</v>
      </c>
      <c r="J46" s="78">
        <f t="shared" si="13"/>
        <v>0</v>
      </c>
      <c r="K46" s="78">
        <f t="shared" si="13"/>
        <v>0</v>
      </c>
      <c r="L46" s="78">
        <f t="shared" si="13"/>
        <v>0</v>
      </c>
      <c r="M46" s="78">
        <f t="shared" si="13"/>
        <v>0</v>
      </c>
      <c r="N46" s="78">
        <f t="shared" si="13"/>
        <v>0</v>
      </c>
      <c r="O46" s="78">
        <f t="shared" si="13"/>
        <v>0</v>
      </c>
      <c r="P46" s="78">
        <f t="shared" si="13"/>
        <v>0</v>
      </c>
      <c r="Q46" s="78">
        <f t="shared" si="13"/>
        <v>0</v>
      </c>
      <c r="R46" s="78">
        <f t="shared" si="13"/>
        <v>0</v>
      </c>
      <c r="S46" s="78">
        <f t="shared" si="13"/>
        <v>0</v>
      </c>
      <c r="T46" s="78">
        <f t="shared" si="13"/>
        <v>0</v>
      </c>
      <c r="U46" s="78">
        <f t="shared" si="13"/>
        <v>0</v>
      </c>
      <c r="V46" s="78">
        <f t="shared" si="13"/>
        <v>0</v>
      </c>
      <c r="W46" s="78">
        <f t="shared" si="13"/>
        <v>0</v>
      </c>
      <c r="X46" s="78">
        <f t="shared" si="13"/>
        <v>0</v>
      </c>
      <c r="Y46" s="78">
        <f t="shared" si="13"/>
        <v>0</v>
      </c>
      <c r="Z46" s="78">
        <f t="shared" si="13"/>
        <v>0</v>
      </c>
      <c r="AA46" s="78">
        <f t="shared" si="13"/>
        <v>0</v>
      </c>
      <c r="AB46" s="78">
        <f t="shared" si="13"/>
        <v>0</v>
      </c>
      <c r="AC46" s="78">
        <f t="shared" si="13"/>
        <v>0</v>
      </c>
      <c r="AD46" s="78">
        <f t="shared" si="13"/>
        <v>0</v>
      </c>
      <c r="AE46" s="78">
        <f t="shared" si="13"/>
        <v>0</v>
      </c>
      <c r="AF46" s="78">
        <f t="shared" si="13"/>
        <v>0</v>
      </c>
      <c r="AG46" s="78">
        <f t="shared" si="13"/>
        <v>0</v>
      </c>
      <c r="AH46" s="78">
        <f t="shared" si="13"/>
        <v>0</v>
      </c>
      <c r="AI46" s="78">
        <f t="shared" si="13"/>
        <v>0</v>
      </c>
      <c r="AJ46" s="78">
        <f t="shared" si="13"/>
        <v>0</v>
      </c>
      <c r="AK46" s="78">
        <f t="shared" si="13"/>
        <v>0</v>
      </c>
      <c r="AL46" s="78">
        <f t="shared" si="13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4">(SUM(H38:H41))/8</f>
        <v>0</v>
      </c>
      <c r="I47" s="80">
        <f t="shared" si="14"/>
        <v>0</v>
      </c>
      <c r="J47" s="80">
        <f t="shared" si="14"/>
        <v>0</v>
      </c>
      <c r="K47" s="80">
        <f t="shared" si="14"/>
        <v>0</v>
      </c>
      <c r="L47" s="80">
        <f t="shared" si="14"/>
        <v>0</v>
      </c>
      <c r="M47" s="80">
        <f t="shared" si="14"/>
        <v>0</v>
      </c>
      <c r="N47" s="80">
        <f t="shared" si="14"/>
        <v>0</v>
      </c>
      <c r="O47" s="80">
        <f t="shared" si="14"/>
        <v>0</v>
      </c>
      <c r="P47" s="80">
        <f t="shared" si="14"/>
        <v>0</v>
      </c>
      <c r="Q47" s="80">
        <f t="shared" si="14"/>
        <v>0</v>
      </c>
      <c r="R47" s="80">
        <f t="shared" si="14"/>
        <v>0</v>
      </c>
      <c r="S47" s="80">
        <f t="shared" ref="S47:AF47" si="15">(SUM(S38:S41))/8</f>
        <v>0</v>
      </c>
      <c r="T47" s="80">
        <f t="shared" si="15"/>
        <v>0</v>
      </c>
      <c r="U47" s="80">
        <f t="shared" si="15"/>
        <v>0</v>
      </c>
      <c r="V47" s="80">
        <f t="shared" si="15"/>
        <v>0</v>
      </c>
      <c r="W47" s="80">
        <f t="shared" si="15"/>
        <v>0</v>
      </c>
      <c r="X47" s="80">
        <f t="shared" si="15"/>
        <v>0</v>
      </c>
      <c r="Y47" s="80">
        <f t="shared" si="15"/>
        <v>0</v>
      </c>
      <c r="Z47" s="80">
        <f t="shared" si="15"/>
        <v>0</v>
      </c>
      <c r="AA47" s="80">
        <f t="shared" si="15"/>
        <v>0</v>
      </c>
      <c r="AB47" s="80">
        <f t="shared" si="15"/>
        <v>0</v>
      </c>
      <c r="AC47" s="80">
        <f t="shared" si="15"/>
        <v>0</v>
      </c>
      <c r="AD47" s="80">
        <f t="shared" si="15"/>
        <v>0</v>
      </c>
      <c r="AE47" s="80">
        <f t="shared" si="15"/>
        <v>0</v>
      </c>
      <c r="AF47" s="80">
        <f t="shared" si="15"/>
        <v>0</v>
      </c>
      <c r="AG47" s="80">
        <f t="shared" si="14"/>
        <v>0</v>
      </c>
      <c r="AH47" s="80">
        <f t="shared" si="14"/>
        <v>0</v>
      </c>
      <c r="AI47" s="80">
        <f t="shared" si="14"/>
        <v>0</v>
      </c>
      <c r="AJ47" s="80">
        <f t="shared" si="14"/>
        <v>0</v>
      </c>
      <c r="AK47" s="80">
        <f t="shared" si="14"/>
        <v>0</v>
      </c>
      <c r="AL47" s="80">
        <f t="shared" si="14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D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7"/>
  <sheetViews>
    <sheetView workbookViewId="0">
      <selection activeCell="D28" sqref="D28:E28"/>
    </sheetView>
  </sheetViews>
  <sheetFormatPr defaultRowHeight="12.75" x14ac:dyDescent="0.2"/>
  <cols>
    <col min="1" max="1" width="11.140625" customWidth="1"/>
  </cols>
  <sheetData>
    <row r="1" spans="1:4" x14ac:dyDescent="0.2">
      <c r="A1" t="s">
        <v>9</v>
      </c>
      <c r="B1" t="s">
        <v>10</v>
      </c>
      <c r="C1" t="s">
        <v>73</v>
      </c>
      <c r="D1" t="s">
        <v>74</v>
      </c>
    </row>
    <row r="2" spans="1:4" x14ac:dyDescent="0.2">
      <c r="A2">
        <v>0</v>
      </c>
      <c r="B2">
        <v>0</v>
      </c>
      <c r="C2" s="116">
        <v>43132</v>
      </c>
      <c r="D2">
        <v>0</v>
      </c>
    </row>
    <row r="3" spans="1:4" x14ac:dyDescent="0.2">
      <c r="A3">
        <v>0</v>
      </c>
      <c r="B3">
        <v>0</v>
      </c>
      <c r="C3" s="116">
        <v>43132</v>
      </c>
      <c r="D3">
        <v>0</v>
      </c>
    </row>
    <row r="4" spans="1:4" x14ac:dyDescent="0.2">
      <c r="A4">
        <v>0</v>
      </c>
      <c r="B4">
        <v>0</v>
      </c>
      <c r="C4" s="116">
        <v>43132</v>
      </c>
      <c r="D4">
        <v>0</v>
      </c>
    </row>
    <row r="5" spans="1:4" x14ac:dyDescent="0.2">
      <c r="A5">
        <v>0</v>
      </c>
      <c r="B5">
        <v>0</v>
      </c>
      <c r="C5" s="116">
        <v>43132</v>
      </c>
      <c r="D5">
        <v>0</v>
      </c>
    </row>
    <row r="6" spans="1:4" x14ac:dyDescent="0.2">
      <c r="A6">
        <v>0</v>
      </c>
      <c r="B6">
        <v>0</v>
      </c>
      <c r="C6" s="116">
        <v>43132</v>
      </c>
      <c r="D6">
        <v>0</v>
      </c>
    </row>
    <row r="7" spans="1:4" x14ac:dyDescent="0.2">
      <c r="A7">
        <v>0</v>
      </c>
      <c r="B7">
        <v>0</v>
      </c>
      <c r="C7" s="116">
        <v>43132</v>
      </c>
      <c r="D7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E21"/>
  <sheetViews>
    <sheetView workbookViewId="0">
      <selection activeCell="D28" sqref="D28:E28"/>
    </sheetView>
  </sheetViews>
  <sheetFormatPr defaultRowHeight="12.75" x14ac:dyDescent="0.2"/>
  <cols>
    <col min="1" max="1" width="39.28515625" bestFit="1" customWidth="1"/>
    <col min="2" max="2" width="17.85546875" customWidth="1"/>
    <col min="3" max="3" width="5.85546875" bestFit="1" customWidth="1"/>
    <col min="4" max="4" width="6.5703125" bestFit="1" customWidth="1"/>
    <col min="5" max="5" width="12.140625" bestFit="1" customWidth="1"/>
  </cols>
  <sheetData>
    <row r="3" spans="1:5" x14ac:dyDescent="0.2">
      <c r="A3" s="109" t="s">
        <v>52</v>
      </c>
      <c r="B3" s="109" t="s">
        <v>53</v>
      </c>
    </row>
    <row r="4" spans="1:5" x14ac:dyDescent="0.2">
      <c r="B4" t="s">
        <v>39</v>
      </c>
      <c r="C4" t="s">
        <v>40</v>
      </c>
      <c r="D4" t="s">
        <v>41</v>
      </c>
      <c r="E4" t="s">
        <v>56</v>
      </c>
    </row>
    <row r="5" spans="1:5" x14ac:dyDescent="0.2">
      <c r="A5" s="109" t="s">
        <v>57</v>
      </c>
    </row>
    <row r="6" spans="1:5" x14ac:dyDescent="0.2">
      <c r="A6" s="110" t="s">
        <v>75</v>
      </c>
      <c r="B6">
        <v>21</v>
      </c>
      <c r="C6">
        <v>0</v>
      </c>
      <c r="D6">
        <v>0</v>
      </c>
      <c r="E6">
        <v>21</v>
      </c>
    </row>
    <row r="7" spans="1:5" x14ac:dyDescent="0.2">
      <c r="A7" s="111">
        <v>1</v>
      </c>
      <c r="B7">
        <v>21</v>
      </c>
      <c r="C7">
        <v>0</v>
      </c>
      <c r="D7">
        <v>0</v>
      </c>
      <c r="E7">
        <v>21</v>
      </c>
    </row>
    <row r="8" spans="1:5" x14ac:dyDescent="0.2">
      <c r="A8" s="110" t="s">
        <v>76</v>
      </c>
      <c r="B8">
        <v>43</v>
      </c>
      <c r="C8">
        <v>0</v>
      </c>
      <c r="D8">
        <v>0</v>
      </c>
      <c r="E8">
        <v>43</v>
      </c>
    </row>
    <row r="9" spans="1:5" x14ac:dyDescent="0.2">
      <c r="A9" s="111">
        <v>2</v>
      </c>
      <c r="B9">
        <v>12</v>
      </c>
      <c r="C9">
        <v>0</v>
      </c>
      <c r="D9">
        <v>0</v>
      </c>
      <c r="E9">
        <v>12</v>
      </c>
    </row>
    <row r="10" spans="1:5" x14ac:dyDescent="0.2">
      <c r="A10" s="111">
        <v>4</v>
      </c>
      <c r="B10">
        <v>31</v>
      </c>
      <c r="C10">
        <v>0</v>
      </c>
      <c r="D10">
        <v>0</v>
      </c>
      <c r="E10">
        <v>31</v>
      </c>
    </row>
    <row r="11" spans="1:5" x14ac:dyDescent="0.2">
      <c r="A11" s="110" t="s">
        <v>77</v>
      </c>
      <c r="B11">
        <v>11</v>
      </c>
      <c r="C11">
        <v>0</v>
      </c>
      <c r="D11">
        <v>0</v>
      </c>
      <c r="E11">
        <v>11</v>
      </c>
    </row>
    <row r="12" spans="1:5" x14ac:dyDescent="0.2">
      <c r="A12" s="111">
        <v>3</v>
      </c>
      <c r="B12">
        <v>11</v>
      </c>
      <c r="C12">
        <v>0</v>
      </c>
      <c r="D12">
        <v>0</v>
      </c>
      <c r="E12">
        <v>11</v>
      </c>
    </row>
    <row r="13" spans="1:5" x14ac:dyDescent="0.2">
      <c r="A13" s="110" t="s">
        <v>16</v>
      </c>
      <c r="B13">
        <v>90</v>
      </c>
      <c r="C13">
        <v>90</v>
      </c>
      <c r="D13">
        <v>0</v>
      </c>
      <c r="E13">
        <v>180</v>
      </c>
    </row>
    <row r="14" spans="1:5" x14ac:dyDescent="0.2">
      <c r="A14" s="111" t="s">
        <v>22</v>
      </c>
      <c r="B14">
        <v>8</v>
      </c>
      <c r="C14">
        <v>8</v>
      </c>
      <c r="D14">
        <v>0</v>
      </c>
      <c r="E14">
        <v>16</v>
      </c>
    </row>
    <row r="15" spans="1:5" x14ac:dyDescent="0.2">
      <c r="A15" s="111" t="s">
        <v>23</v>
      </c>
      <c r="B15">
        <v>0</v>
      </c>
      <c r="C15">
        <v>0</v>
      </c>
      <c r="E15">
        <v>0</v>
      </c>
    </row>
    <row r="16" spans="1:5" x14ac:dyDescent="0.2">
      <c r="A16" s="111" t="s">
        <v>18</v>
      </c>
      <c r="B16">
        <v>2</v>
      </c>
      <c r="C16">
        <v>2</v>
      </c>
      <c r="D16">
        <v>0</v>
      </c>
      <c r="E16">
        <v>4</v>
      </c>
    </row>
    <row r="17" spans="1:5" x14ac:dyDescent="0.2">
      <c r="A17" s="111" t="s">
        <v>17</v>
      </c>
      <c r="B17">
        <v>6</v>
      </c>
      <c r="C17">
        <v>6</v>
      </c>
      <c r="D17">
        <v>0</v>
      </c>
      <c r="E17">
        <v>12</v>
      </c>
    </row>
    <row r="18" spans="1:5" x14ac:dyDescent="0.2">
      <c r="A18" s="111" t="s">
        <v>21</v>
      </c>
      <c r="B18">
        <v>8</v>
      </c>
      <c r="C18">
        <v>8</v>
      </c>
      <c r="D18">
        <v>0</v>
      </c>
      <c r="E18">
        <v>16</v>
      </c>
    </row>
    <row r="19" spans="1:5" x14ac:dyDescent="0.2">
      <c r="A19" s="111" t="s">
        <v>20</v>
      </c>
      <c r="B19">
        <v>0</v>
      </c>
      <c r="C19">
        <v>0</v>
      </c>
      <c r="D19">
        <v>0</v>
      </c>
      <c r="E19">
        <v>0</v>
      </c>
    </row>
    <row r="20" spans="1:5" x14ac:dyDescent="0.2">
      <c r="A20" s="111" t="s">
        <v>19</v>
      </c>
      <c r="B20">
        <v>66</v>
      </c>
      <c r="C20">
        <v>66</v>
      </c>
      <c r="D20">
        <v>0</v>
      </c>
      <c r="E20">
        <v>132</v>
      </c>
    </row>
    <row r="21" spans="1:5" x14ac:dyDescent="0.2">
      <c r="A21" s="110" t="s">
        <v>56</v>
      </c>
      <c r="B21">
        <v>165</v>
      </c>
      <c r="C21">
        <v>90</v>
      </c>
      <c r="D21">
        <v>0</v>
      </c>
      <c r="E21">
        <v>255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N21"/>
  <sheetViews>
    <sheetView workbookViewId="0">
      <selection activeCell="D28" sqref="D28:E28"/>
    </sheetView>
  </sheetViews>
  <sheetFormatPr defaultRowHeight="12.75" x14ac:dyDescent="0.2"/>
  <cols>
    <col min="1" max="1" width="39.28515625" bestFit="1" customWidth="1"/>
    <col min="2" max="2" width="17.85546875" bestFit="1" customWidth="1"/>
    <col min="3" max="3" width="5.85546875" bestFit="1" customWidth="1"/>
    <col min="4" max="4" width="6.5703125" bestFit="1" customWidth="1"/>
    <col min="5" max="5" width="6" bestFit="1" customWidth="1"/>
    <col min="6" max="6" width="6.42578125" bestFit="1" customWidth="1"/>
    <col min="7" max="7" width="5.85546875" bestFit="1" customWidth="1"/>
    <col min="8" max="8" width="5.28515625" bestFit="1" customWidth="1"/>
    <col min="9" max="9" width="6.42578125" bestFit="1" customWidth="1"/>
    <col min="10" max="10" width="6.140625" bestFit="1" customWidth="1"/>
    <col min="11" max="11" width="5.7109375" bestFit="1" customWidth="1"/>
    <col min="12" max="13" width="6.28515625" bestFit="1" customWidth="1"/>
    <col min="14" max="14" width="12.140625" bestFit="1" customWidth="1"/>
  </cols>
  <sheetData>
    <row r="3" spans="1:14" x14ac:dyDescent="0.2">
      <c r="A3" s="109" t="s">
        <v>52</v>
      </c>
      <c r="B3" s="109" t="s">
        <v>53</v>
      </c>
    </row>
    <row r="4" spans="1:14" x14ac:dyDescent="0.2">
      <c r="B4" t="s">
        <v>39</v>
      </c>
      <c r="C4" t="s">
        <v>40</v>
      </c>
      <c r="D4" t="s">
        <v>41</v>
      </c>
      <c r="E4" t="s">
        <v>42</v>
      </c>
      <c r="F4" t="s">
        <v>54</v>
      </c>
      <c r="G4" t="s">
        <v>44</v>
      </c>
      <c r="H4" t="s">
        <v>45</v>
      </c>
      <c r="I4" t="s">
        <v>46</v>
      </c>
      <c r="J4" t="s">
        <v>47</v>
      </c>
      <c r="K4" t="s">
        <v>55</v>
      </c>
      <c r="L4" t="s">
        <v>49</v>
      </c>
      <c r="M4" t="s">
        <v>50</v>
      </c>
      <c r="N4" t="s">
        <v>56</v>
      </c>
    </row>
    <row r="5" spans="1:14" x14ac:dyDescent="0.2">
      <c r="A5" s="109" t="s">
        <v>57</v>
      </c>
    </row>
    <row r="6" spans="1:14" x14ac:dyDescent="0.2">
      <c r="A6" s="110" t="s">
        <v>75</v>
      </c>
      <c r="B6">
        <v>21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21</v>
      </c>
    </row>
    <row r="7" spans="1:14" x14ac:dyDescent="0.2">
      <c r="A7" s="111">
        <v>1</v>
      </c>
      <c r="B7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21</v>
      </c>
    </row>
    <row r="8" spans="1:14" x14ac:dyDescent="0.2">
      <c r="A8" s="110" t="s">
        <v>76</v>
      </c>
      <c r="B8">
        <v>43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43</v>
      </c>
    </row>
    <row r="9" spans="1:14" x14ac:dyDescent="0.2">
      <c r="A9" s="111">
        <v>2</v>
      </c>
      <c r="B9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12</v>
      </c>
    </row>
    <row r="10" spans="1:14" x14ac:dyDescent="0.2">
      <c r="A10" s="111">
        <v>4</v>
      </c>
      <c r="B10">
        <v>31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31</v>
      </c>
    </row>
    <row r="11" spans="1:14" x14ac:dyDescent="0.2">
      <c r="A11" s="110" t="s">
        <v>77</v>
      </c>
      <c r="B11">
        <v>11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11</v>
      </c>
    </row>
    <row r="12" spans="1:14" x14ac:dyDescent="0.2">
      <c r="A12" s="111">
        <v>3</v>
      </c>
      <c r="B12">
        <v>11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11</v>
      </c>
    </row>
    <row r="13" spans="1:14" x14ac:dyDescent="0.2">
      <c r="A13" s="110" t="s">
        <v>16</v>
      </c>
      <c r="B13">
        <v>90</v>
      </c>
      <c r="C13">
        <v>90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38</v>
      </c>
      <c r="L13">
        <v>0</v>
      </c>
      <c r="M13">
        <v>0</v>
      </c>
      <c r="N13">
        <v>218</v>
      </c>
    </row>
    <row r="14" spans="1:14" x14ac:dyDescent="0.2">
      <c r="A14" s="111" t="s">
        <v>22</v>
      </c>
      <c r="B14">
        <v>8</v>
      </c>
      <c r="C14">
        <v>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16</v>
      </c>
    </row>
    <row r="15" spans="1:14" x14ac:dyDescent="0.2">
      <c r="A15" s="111" t="s">
        <v>23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">
      <c r="A16" s="111" t="s">
        <v>18</v>
      </c>
      <c r="B16">
        <v>2</v>
      </c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4</v>
      </c>
    </row>
    <row r="17" spans="1:14" x14ac:dyDescent="0.2">
      <c r="A17" s="111" t="s">
        <v>17</v>
      </c>
      <c r="B17">
        <v>6</v>
      </c>
      <c r="C17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12</v>
      </c>
    </row>
    <row r="18" spans="1:14" x14ac:dyDescent="0.2">
      <c r="A18" s="111" t="s">
        <v>21</v>
      </c>
      <c r="B18">
        <v>8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16</v>
      </c>
    </row>
    <row r="19" spans="1:14" x14ac:dyDescent="0.2">
      <c r="A19" s="111" t="s">
        <v>20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38</v>
      </c>
      <c r="L19">
        <v>0</v>
      </c>
      <c r="M19">
        <v>0</v>
      </c>
      <c r="N19">
        <v>38</v>
      </c>
    </row>
    <row r="20" spans="1:14" x14ac:dyDescent="0.2">
      <c r="A20" s="111" t="s">
        <v>19</v>
      </c>
      <c r="B20">
        <v>66</v>
      </c>
      <c r="C20">
        <v>66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132</v>
      </c>
    </row>
    <row r="21" spans="1:14" x14ac:dyDescent="0.2">
      <c r="A21" s="110" t="s">
        <v>56</v>
      </c>
      <c r="B21">
        <v>165</v>
      </c>
      <c r="C21">
        <v>90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38</v>
      </c>
      <c r="L21">
        <v>0</v>
      </c>
      <c r="M21">
        <v>0</v>
      </c>
      <c r="N21">
        <v>293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A12"/>
  <sheetViews>
    <sheetView workbookViewId="0">
      <selection activeCell="D28" sqref="D28:E28"/>
    </sheetView>
  </sheetViews>
  <sheetFormatPr defaultRowHeight="12.75" x14ac:dyDescent="0.2"/>
  <cols>
    <col min="1" max="1" width="26.42578125" bestFit="1" customWidth="1"/>
  </cols>
  <sheetData>
    <row r="3" spans="1:1" x14ac:dyDescent="0.2">
      <c r="A3" s="109" t="s">
        <v>57</v>
      </c>
    </row>
    <row r="4" spans="1:1" x14ac:dyDescent="0.2">
      <c r="A4" s="110">
        <v>0</v>
      </c>
    </row>
    <row r="5" spans="1:1" x14ac:dyDescent="0.2">
      <c r="A5" s="110" t="s">
        <v>78</v>
      </c>
    </row>
    <row r="6" spans="1:1" x14ac:dyDescent="0.2">
      <c r="A6" s="110" t="s">
        <v>75</v>
      </c>
    </row>
    <row r="7" spans="1:1" x14ac:dyDescent="0.2">
      <c r="A7" s="110" t="s">
        <v>76</v>
      </c>
    </row>
    <row r="8" spans="1:1" x14ac:dyDescent="0.2">
      <c r="A8" s="110" t="s">
        <v>79</v>
      </c>
    </row>
    <row r="9" spans="1:1" x14ac:dyDescent="0.2">
      <c r="A9" s="110" t="s">
        <v>16</v>
      </c>
    </row>
    <row r="10" spans="1:1" x14ac:dyDescent="0.2">
      <c r="A10" s="110" t="s">
        <v>77</v>
      </c>
    </row>
    <row r="11" spans="1:1" x14ac:dyDescent="0.2">
      <c r="A11" s="110" t="s">
        <v>80</v>
      </c>
    </row>
    <row r="12" spans="1:1" x14ac:dyDescent="0.2">
      <c r="A12" s="110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1F91-0FE5-4DDB-A5C4-1066C0D12621}">
  <sheetPr>
    <tabColor rgb="FFFFFF00"/>
    <pageSetUpPr fitToPage="1"/>
  </sheetPr>
  <dimension ref="B1:T95"/>
  <sheetViews>
    <sheetView topLeftCell="A3" zoomScaleNormal="100" zoomScaleSheetLayoutView="100" workbookViewId="0">
      <selection activeCell="D19" sqref="D19"/>
    </sheetView>
  </sheetViews>
  <sheetFormatPr defaultColWidth="9.140625" defaultRowHeight="12.75" outlineLevelRow="1" x14ac:dyDescent="0.2"/>
  <cols>
    <col min="1" max="1" width="2" style="22" customWidth="1"/>
    <col min="2" max="2" width="9.140625" style="22"/>
    <col min="3" max="3" width="15.7109375" style="22" customWidth="1"/>
    <col min="4" max="4" width="17.85546875" style="22" customWidth="1"/>
    <col min="5" max="5" width="5.85546875" style="22" customWidth="1"/>
    <col min="6" max="6" width="6.5703125" style="22" customWidth="1"/>
    <col min="7" max="7" width="6" style="22" customWidth="1"/>
    <col min="8" max="8" width="6.42578125" style="22" customWidth="1"/>
    <col min="9" max="9" width="5.85546875" style="22" customWidth="1"/>
    <col min="10" max="10" width="5.28515625" style="22" customWidth="1"/>
    <col min="11" max="11" width="6.42578125" style="22" customWidth="1"/>
    <col min="12" max="12" width="6.140625" style="22" customWidth="1"/>
    <col min="13" max="13" width="5.7109375" style="22" customWidth="1"/>
    <col min="14" max="15" width="6.28515625" style="22" customWidth="1"/>
    <col min="16" max="16" width="12.140625" style="22" customWidth="1"/>
    <col min="17" max="17" width="8.7109375" style="22" hidden="1" customWidth="1"/>
    <col min="18" max="18" width="4.85546875" style="22" customWidth="1"/>
    <col min="19" max="19" width="9.140625" style="22"/>
    <col min="20" max="20" width="0" style="22" hidden="1" customWidth="1"/>
    <col min="21" max="16384" width="9.140625" style="22"/>
  </cols>
  <sheetData>
    <row r="1" spans="2:18" ht="15" customHeight="1" x14ac:dyDescent="0.2"/>
    <row r="2" spans="2:18" x14ac:dyDescent="0.2">
      <c r="B2" s="25"/>
      <c r="C2" s="26"/>
      <c r="D2" s="39"/>
      <c r="E2" s="26" t="s">
        <v>28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2:18" x14ac:dyDescent="0.2">
      <c r="B3" s="16"/>
      <c r="C3" s="9"/>
      <c r="D3" s="3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8"/>
    </row>
    <row r="4" spans="2:18" x14ac:dyDescent="0.2">
      <c r="B4" s="1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28"/>
    </row>
    <row r="5" spans="2:18" ht="18.75" x14ac:dyDescent="0.3">
      <c r="B5" s="16"/>
      <c r="C5" s="8" t="s">
        <v>29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8"/>
    </row>
    <row r="6" spans="2:18" ht="19.7" hidden="1" customHeight="1" x14ac:dyDescent="0.3">
      <c r="B6" s="16"/>
      <c r="C6" s="8" t="s">
        <v>7</v>
      </c>
      <c r="D6" s="9"/>
      <c r="E6" s="268" t="s">
        <v>30</v>
      </c>
      <c r="F6" s="269"/>
      <c r="G6" s="269"/>
      <c r="H6" s="269"/>
      <c r="I6" s="270"/>
      <c r="J6" s="9"/>
      <c r="K6" s="34"/>
      <c r="L6" s="34"/>
      <c r="M6" s="34"/>
      <c r="N6" s="34"/>
      <c r="O6" s="34"/>
      <c r="P6" s="9"/>
      <c r="Q6" s="9"/>
      <c r="R6" s="28"/>
    </row>
    <row r="7" spans="2:18" ht="3" customHeight="1" x14ac:dyDescent="0.3">
      <c r="B7" s="16"/>
      <c r="C7" s="8"/>
      <c r="D7" s="9"/>
      <c r="E7" s="85"/>
      <c r="F7" s="85"/>
      <c r="G7" s="85"/>
      <c r="H7" s="85"/>
      <c r="I7" s="85"/>
      <c r="J7" s="9"/>
      <c r="K7" s="34"/>
      <c r="L7" s="34"/>
      <c r="M7" s="34"/>
      <c r="N7" s="34"/>
      <c r="O7" s="34"/>
      <c r="P7" s="9"/>
      <c r="Q7" s="9"/>
      <c r="R7" s="28"/>
    </row>
    <row r="8" spans="2:18" ht="19.7" customHeight="1" x14ac:dyDescent="0.3">
      <c r="B8" s="16"/>
      <c r="C8" s="8" t="s">
        <v>4</v>
      </c>
      <c r="D8" s="9"/>
      <c r="E8" s="268" t="s">
        <v>31</v>
      </c>
      <c r="F8" s="269"/>
      <c r="G8" s="269"/>
      <c r="H8" s="269"/>
      <c r="I8" s="270"/>
      <c r="J8" s="9"/>
      <c r="K8" s="34"/>
      <c r="L8" s="34"/>
      <c r="M8" s="9"/>
      <c r="N8" s="9"/>
      <c r="O8" s="9"/>
      <c r="P8" s="9"/>
      <c r="Q8" s="9"/>
      <c r="R8" s="28"/>
    </row>
    <row r="9" spans="2:18" ht="3" customHeight="1" x14ac:dyDescent="0.3">
      <c r="B9" s="16"/>
      <c r="C9" s="8"/>
      <c r="D9" s="9"/>
      <c r="E9" s="85"/>
      <c r="F9" s="85"/>
      <c r="G9" s="85"/>
      <c r="H9" s="85"/>
      <c r="I9" s="85"/>
      <c r="J9" s="9"/>
      <c r="K9" s="34"/>
      <c r="L9" s="34"/>
      <c r="M9" s="34"/>
      <c r="N9" s="34"/>
      <c r="O9" s="34"/>
      <c r="P9" s="9"/>
      <c r="Q9" s="9"/>
      <c r="R9" s="28"/>
    </row>
    <row r="10" spans="2:18" ht="19.7" customHeight="1" x14ac:dyDescent="0.25">
      <c r="B10" s="16"/>
      <c r="C10" s="23" t="s">
        <v>5</v>
      </c>
      <c r="D10" s="9"/>
      <c r="E10" s="268" t="s">
        <v>32</v>
      </c>
      <c r="F10" s="269"/>
      <c r="G10" s="269"/>
      <c r="H10" s="269"/>
      <c r="I10" s="270"/>
      <c r="J10" s="9"/>
      <c r="K10" s="34"/>
      <c r="L10" s="34"/>
      <c r="M10" s="34"/>
      <c r="N10" s="34"/>
      <c r="O10" s="34"/>
      <c r="P10" s="9"/>
      <c r="Q10" s="9"/>
      <c r="R10" s="28"/>
    </row>
    <row r="11" spans="2:18" ht="3" hidden="1" customHeight="1" x14ac:dyDescent="0.25">
      <c r="B11" s="16"/>
      <c r="C11" s="9"/>
      <c r="D11" s="9"/>
      <c r="E11" s="14"/>
      <c r="F11" s="14"/>
      <c r="G11" s="14"/>
      <c r="H11" s="14"/>
      <c r="I11" s="14"/>
      <c r="J11" s="9"/>
      <c r="K11" s="34"/>
      <c r="L11" s="34"/>
      <c r="M11" s="34"/>
      <c r="N11" s="34"/>
      <c r="O11" s="34"/>
      <c r="P11" s="9"/>
      <c r="Q11" s="9"/>
      <c r="R11" s="28"/>
    </row>
    <row r="12" spans="2:18" ht="19.7" hidden="1" customHeight="1" x14ac:dyDescent="0.3">
      <c r="B12" s="16"/>
      <c r="C12" s="8" t="s">
        <v>33</v>
      </c>
      <c r="D12" s="9"/>
      <c r="E12" s="268" t="s">
        <v>34</v>
      </c>
      <c r="F12" s="269"/>
      <c r="G12" s="269"/>
      <c r="H12" s="269"/>
      <c r="I12" s="270"/>
      <c r="J12" s="9"/>
      <c r="K12" s="33"/>
      <c r="L12" s="34"/>
      <c r="M12" s="34"/>
      <c r="N12" s="34"/>
      <c r="O12" s="34"/>
      <c r="P12" s="35"/>
      <c r="Q12" s="9"/>
      <c r="R12" s="28"/>
    </row>
    <row r="13" spans="2:18" ht="3" customHeight="1" x14ac:dyDescent="0.3">
      <c r="B13" s="16"/>
      <c r="C13" s="8"/>
      <c r="D13" s="9"/>
      <c r="E13" s="85"/>
      <c r="F13" s="85"/>
      <c r="G13" s="85"/>
      <c r="H13" s="85"/>
      <c r="I13" s="85"/>
      <c r="J13" s="9"/>
      <c r="K13" s="34"/>
      <c r="L13" s="34"/>
      <c r="M13" s="34"/>
      <c r="N13" s="34"/>
      <c r="O13" s="34"/>
      <c r="P13" s="35"/>
      <c r="Q13" s="9"/>
      <c r="R13" s="28"/>
    </row>
    <row r="14" spans="2:18" ht="19.7" customHeight="1" x14ac:dyDescent="0.3">
      <c r="B14" s="16"/>
      <c r="C14" s="8" t="s">
        <v>6</v>
      </c>
      <c r="D14" s="9"/>
      <c r="E14" s="268" t="s">
        <v>35</v>
      </c>
      <c r="F14" s="269"/>
      <c r="G14" s="269"/>
      <c r="H14" s="269"/>
      <c r="I14" s="270"/>
      <c r="J14" s="9"/>
      <c r="K14" s="34"/>
      <c r="L14" s="34"/>
      <c r="M14" s="34"/>
      <c r="N14" s="34"/>
      <c r="O14" s="34"/>
      <c r="P14" s="35"/>
      <c r="Q14" s="9"/>
      <c r="R14" s="28"/>
    </row>
    <row r="15" spans="2:18" ht="3" customHeight="1" x14ac:dyDescent="0.3">
      <c r="B15" s="16"/>
      <c r="C15" s="8"/>
      <c r="D15" s="9"/>
      <c r="E15" s="33"/>
      <c r="F15" s="33"/>
      <c r="G15" s="33"/>
      <c r="H15" s="33"/>
      <c r="I15" s="33"/>
      <c r="J15" s="9"/>
      <c r="K15" s="34"/>
      <c r="L15" s="34"/>
      <c r="M15" s="34"/>
      <c r="N15" s="34"/>
      <c r="O15" s="34"/>
      <c r="P15" s="35"/>
      <c r="Q15" s="9"/>
      <c r="R15" s="28"/>
    </row>
    <row r="16" spans="2:18" ht="19.7" customHeight="1" x14ac:dyDescent="0.3">
      <c r="B16" s="16"/>
      <c r="C16" s="8" t="s">
        <v>36</v>
      </c>
      <c r="D16" s="9"/>
      <c r="E16" s="271">
        <v>46023</v>
      </c>
      <c r="F16" s="272"/>
      <c r="G16" s="37" t="s">
        <v>37</v>
      </c>
      <c r="H16" s="271">
        <v>46387</v>
      </c>
      <c r="I16" s="272"/>
      <c r="J16" s="9"/>
      <c r="K16" s="34"/>
      <c r="L16" s="34"/>
      <c r="M16" s="9"/>
      <c r="N16" s="34"/>
      <c r="O16" s="34"/>
      <c r="P16" s="36"/>
      <c r="Q16" s="9"/>
      <c r="R16" s="28"/>
    </row>
    <row r="17" spans="2:20" ht="19.7" customHeight="1" x14ac:dyDescent="0.3">
      <c r="B17" s="16"/>
      <c r="C17" s="9"/>
      <c r="D17" s="8"/>
      <c r="E17" s="9"/>
      <c r="F17" s="38"/>
      <c r="G17" s="38"/>
      <c r="H17" s="37"/>
      <c r="I17" s="38"/>
      <c r="J17" s="38"/>
      <c r="K17" s="34"/>
      <c r="L17" s="34"/>
      <c r="M17" s="9"/>
      <c r="N17" s="34"/>
      <c r="O17" s="34"/>
      <c r="P17" s="36"/>
      <c r="Q17" s="9"/>
      <c r="R17" s="28"/>
    </row>
    <row r="18" spans="2:20" ht="19.7" customHeight="1" x14ac:dyDescent="0.3">
      <c r="B18" s="16"/>
      <c r="C18" s="9"/>
      <c r="D18" s="8"/>
      <c r="E18" s="9"/>
      <c r="F18" s="38"/>
      <c r="G18" s="38"/>
      <c r="H18" s="37"/>
      <c r="I18" s="38"/>
      <c r="J18" s="38"/>
      <c r="K18" s="34"/>
      <c r="L18" s="34"/>
      <c r="M18" s="9"/>
      <c r="N18" s="34"/>
      <c r="O18" s="34"/>
      <c r="P18" s="36"/>
      <c r="Q18" s="9"/>
      <c r="R18" s="28"/>
    </row>
    <row r="19" spans="2:20" ht="19.7" customHeight="1" x14ac:dyDescent="0.3">
      <c r="B19" s="16"/>
      <c r="C19" s="9"/>
      <c r="D19" s="8"/>
      <c r="E19" s="9"/>
      <c r="F19" s="38"/>
      <c r="G19" s="38"/>
      <c r="H19" s="37"/>
      <c r="I19" s="38"/>
      <c r="J19" s="38"/>
      <c r="K19" s="34"/>
      <c r="L19" s="34"/>
      <c r="M19" s="9"/>
      <c r="N19" s="34"/>
      <c r="O19" s="34"/>
      <c r="P19" s="36"/>
      <c r="Q19" s="9"/>
      <c r="R19" s="28"/>
    </row>
    <row r="20" spans="2:20" ht="19.7" customHeight="1" x14ac:dyDescent="0.3">
      <c r="B20" s="16"/>
      <c r="C20" s="9"/>
      <c r="D20" s="8"/>
      <c r="E20" s="9"/>
      <c r="F20" s="38"/>
      <c r="G20" s="38"/>
      <c r="H20" s="37"/>
      <c r="I20" s="38"/>
      <c r="J20" s="38"/>
      <c r="K20" s="34"/>
      <c r="L20" s="34"/>
      <c r="M20" s="9"/>
      <c r="N20" s="34"/>
      <c r="O20" s="34"/>
      <c r="P20" s="36"/>
      <c r="Q20" s="9"/>
      <c r="R20" s="28"/>
    </row>
    <row r="21" spans="2:20" x14ac:dyDescent="0.2">
      <c r="B21" s="1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28"/>
    </row>
    <row r="22" spans="2:20" ht="21" customHeight="1" x14ac:dyDescent="0.25">
      <c r="B22" s="16"/>
      <c r="C22" s="10" t="s">
        <v>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28"/>
    </row>
    <row r="23" spans="2:20" ht="21" customHeight="1" x14ac:dyDescent="0.25">
      <c r="B23" s="16"/>
      <c r="C23" s="115" t="s">
        <v>38</v>
      </c>
      <c r="D23" s="114" t="s">
        <v>39</v>
      </c>
      <c r="E23" s="114" t="s">
        <v>40</v>
      </c>
      <c r="F23" s="114" t="s">
        <v>41</v>
      </c>
      <c r="G23" s="114" t="s">
        <v>42</v>
      </c>
      <c r="H23" s="114" t="s">
        <v>43</v>
      </c>
      <c r="I23" s="114" t="s">
        <v>44</v>
      </c>
      <c r="J23" s="114" t="s">
        <v>45</v>
      </c>
      <c r="K23" s="114" t="s">
        <v>46</v>
      </c>
      <c r="L23" s="114" t="s">
        <v>47</v>
      </c>
      <c r="M23" s="114" t="s">
        <v>48</v>
      </c>
      <c r="N23" s="114" t="s">
        <v>49</v>
      </c>
      <c r="O23" s="114" t="s">
        <v>50</v>
      </c>
      <c r="P23" s="114" t="s">
        <v>51</v>
      </c>
      <c r="Q23" s="9"/>
      <c r="R23" s="28"/>
    </row>
    <row r="24" spans="2:20" ht="21.75" customHeight="1" x14ac:dyDescent="0.2">
      <c r="B24" s="1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67"/>
      <c r="R24" s="28"/>
    </row>
    <row r="25" spans="2:20" hidden="1" x14ac:dyDescent="0.2">
      <c r="B25" s="16"/>
      <c r="C25" s="109" t="s">
        <v>52</v>
      </c>
      <c r="D25" s="109" t="s">
        <v>53</v>
      </c>
      <c r="E25"/>
      <c r="F25"/>
      <c r="G25"/>
      <c r="H25"/>
      <c r="I25"/>
      <c r="J25"/>
      <c r="K25"/>
      <c r="L25"/>
      <c r="M25"/>
      <c r="N25"/>
      <c r="O25"/>
      <c r="P25"/>
      <c r="Q25" s="267"/>
      <c r="R25" s="28"/>
    </row>
    <row r="26" spans="2:20" hidden="1" x14ac:dyDescent="0.2">
      <c r="B26" s="16"/>
      <c r="C26"/>
      <c r="D26" t="s">
        <v>39</v>
      </c>
      <c r="E26" t="s">
        <v>40</v>
      </c>
      <c r="F26" t="s">
        <v>41</v>
      </c>
      <c r="G26" t="s">
        <v>42</v>
      </c>
      <c r="H26" t="s">
        <v>54</v>
      </c>
      <c r="I26" t="s">
        <v>44</v>
      </c>
      <c r="J26" t="s">
        <v>45</v>
      </c>
      <c r="K26" t="s">
        <v>46</v>
      </c>
      <c r="L26" t="s">
        <v>47</v>
      </c>
      <c r="M26" t="s">
        <v>55</v>
      </c>
      <c r="N26" t="s">
        <v>49</v>
      </c>
      <c r="O26" t="s">
        <v>50</v>
      </c>
      <c r="P26" t="s">
        <v>56</v>
      </c>
      <c r="Q26" s="267"/>
      <c r="R26" s="28"/>
    </row>
    <row r="27" spans="2:20" ht="12.75" hidden="1" customHeight="1" x14ac:dyDescent="0.2">
      <c r="B27" s="16"/>
      <c r="C27" s="109" t="s">
        <v>57</v>
      </c>
      <c r="D27"/>
      <c r="E27"/>
      <c r="F27"/>
      <c r="G27"/>
      <c r="H27"/>
      <c r="I27"/>
      <c r="J27"/>
      <c r="K27"/>
      <c r="L27"/>
      <c r="M27"/>
      <c r="N27"/>
      <c r="O27"/>
      <c r="P27"/>
      <c r="Q27" s="267"/>
      <c r="R27" s="28"/>
    </row>
    <row r="28" spans="2:20" ht="27" hidden="1" customHeight="1" x14ac:dyDescent="0.2">
      <c r="B28" s="16"/>
      <c r="C28" s="110" t="s">
        <v>58</v>
      </c>
      <c r="D28" s="327">
        <v>0</v>
      </c>
      <c r="E28" s="327">
        <v>0</v>
      </c>
      <c r="F28" s="327">
        <v>0</v>
      </c>
      <c r="G28" s="327">
        <v>0</v>
      </c>
      <c r="H28" s="327">
        <v>0</v>
      </c>
      <c r="I28" s="327">
        <v>0</v>
      </c>
      <c r="J28" s="327">
        <v>0</v>
      </c>
      <c r="K28" s="327">
        <v>0</v>
      </c>
      <c r="L28" s="327">
        <v>0</v>
      </c>
      <c r="M28" s="327">
        <v>0</v>
      </c>
      <c r="N28" s="327">
        <v>0</v>
      </c>
      <c r="O28" s="327">
        <v>0</v>
      </c>
      <c r="P28" s="327">
        <v>0</v>
      </c>
      <c r="Q28" s="267"/>
      <c r="R28" s="28"/>
    </row>
    <row r="29" spans="2:20" ht="18.95" hidden="1" customHeight="1" x14ac:dyDescent="0.25">
      <c r="B29" s="16"/>
      <c r="C29" s="111">
        <v>0</v>
      </c>
      <c r="D29" s="327">
        <v>0</v>
      </c>
      <c r="E29" s="327">
        <v>0</v>
      </c>
      <c r="F29" s="327">
        <v>0</v>
      </c>
      <c r="G29" s="327">
        <v>0</v>
      </c>
      <c r="H29" s="327">
        <v>0</v>
      </c>
      <c r="I29" s="327">
        <v>0</v>
      </c>
      <c r="J29" s="327">
        <v>0</v>
      </c>
      <c r="K29" s="327">
        <v>0</v>
      </c>
      <c r="L29" s="327">
        <v>0</v>
      </c>
      <c r="M29" s="327">
        <v>0</v>
      </c>
      <c r="N29" s="327">
        <v>0</v>
      </c>
      <c r="O29" s="327">
        <v>0</v>
      </c>
      <c r="P29" s="327">
        <v>0</v>
      </c>
      <c r="Q29" s="112"/>
      <c r="R29" s="28"/>
      <c r="T29" s="46" t="s">
        <v>59</v>
      </c>
    </row>
    <row r="30" spans="2:20" ht="18.95" customHeight="1" x14ac:dyDescent="0.25">
      <c r="B30" s="16"/>
      <c r="C30" s="110" t="s">
        <v>56</v>
      </c>
      <c r="D30" s="327">
        <v>0</v>
      </c>
      <c r="E30" s="327">
        <v>0</v>
      </c>
      <c r="F30" s="327">
        <v>0</v>
      </c>
      <c r="G30" s="327">
        <v>0</v>
      </c>
      <c r="H30" s="327">
        <v>0</v>
      </c>
      <c r="I30" s="327">
        <v>0</v>
      </c>
      <c r="J30" s="327">
        <v>0</v>
      </c>
      <c r="K30" s="327">
        <v>0</v>
      </c>
      <c r="L30" s="327">
        <v>0</v>
      </c>
      <c r="M30" s="327">
        <v>0</v>
      </c>
      <c r="N30" s="327">
        <v>0</v>
      </c>
      <c r="O30" s="327">
        <v>0</v>
      </c>
      <c r="P30" s="327">
        <v>0</v>
      </c>
      <c r="Q30" s="112"/>
      <c r="R30" s="28"/>
      <c r="T30" s="46" t="s">
        <v>32</v>
      </c>
    </row>
    <row r="31" spans="2:20" ht="18.95" customHeight="1" x14ac:dyDescent="0.25">
      <c r="B31" s="16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12"/>
      <c r="R31" s="28"/>
      <c r="T31" s="46" t="s">
        <v>60</v>
      </c>
    </row>
    <row r="32" spans="2:20" ht="15.75" x14ac:dyDescent="0.25">
      <c r="B32" s="1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112"/>
      <c r="R32" s="28"/>
      <c r="T32" s="46" t="s">
        <v>61</v>
      </c>
    </row>
    <row r="33" spans="2:20" ht="18.95" customHeight="1" x14ac:dyDescent="0.25">
      <c r="B33" s="1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112"/>
      <c r="R33" s="28"/>
      <c r="T33" s="46" t="s">
        <v>62</v>
      </c>
    </row>
    <row r="34" spans="2:20" ht="18.95" customHeight="1" x14ac:dyDescent="0.2">
      <c r="B34" s="16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112"/>
      <c r="R34" s="28"/>
    </row>
    <row r="35" spans="2:20" ht="18.95" customHeight="1" x14ac:dyDescent="0.2">
      <c r="B35" s="16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112"/>
      <c r="R35" s="40"/>
    </row>
    <row r="36" spans="2:20" ht="18.95" customHeight="1" x14ac:dyDescent="0.2">
      <c r="B36" s="1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112"/>
      <c r="R36" s="28"/>
    </row>
    <row r="37" spans="2:20" ht="18.95" customHeight="1" x14ac:dyDescent="0.2">
      <c r="B37" s="16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112"/>
      <c r="R37" s="28"/>
    </row>
    <row r="38" spans="2:20" ht="18.95" customHeight="1" x14ac:dyDescent="0.2">
      <c r="B38" s="16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112"/>
      <c r="R38" s="28"/>
    </row>
    <row r="39" spans="2:20" ht="18.95" customHeight="1" x14ac:dyDescent="0.2">
      <c r="B39" s="16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112"/>
      <c r="R39" s="28"/>
    </row>
    <row r="40" spans="2:20" ht="18.95" customHeight="1" x14ac:dyDescent="0.2">
      <c r="B40" s="1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103"/>
      <c r="R40" s="28"/>
    </row>
    <row r="41" spans="2:20" ht="18.95" customHeight="1" x14ac:dyDescent="0.2">
      <c r="B41" s="1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103"/>
      <c r="R41" s="28"/>
    </row>
    <row r="42" spans="2:20" ht="18.95" customHeight="1" x14ac:dyDescent="0.2">
      <c r="B42" s="16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03"/>
      <c r="R42" s="28"/>
    </row>
    <row r="43" spans="2:20" ht="18.95" customHeight="1" x14ac:dyDescent="0.2">
      <c r="B43" s="16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03"/>
      <c r="R43" s="28"/>
    </row>
    <row r="44" spans="2:20" ht="18.95" customHeight="1" x14ac:dyDescent="0.2">
      <c r="B44" s="1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03"/>
      <c r="R44" s="28"/>
    </row>
    <row r="45" spans="2:20" ht="18.95" customHeight="1" x14ac:dyDescent="0.2">
      <c r="B45" s="1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03"/>
      <c r="R45" s="28"/>
    </row>
    <row r="46" spans="2:20" ht="18.95" customHeight="1" x14ac:dyDescent="0.2">
      <c r="B46" s="1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03"/>
      <c r="R46" s="28"/>
    </row>
    <row r="47" spans="2:20" ht="18.95" customHeight="1" x14ac:dyDescent="0.2">
      <c r="B47" s="16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03"/>
      <c r="R47" s="28"/>
    </row>
    <row r="48" spans="2:20" s="47" customFormat="1" ht="18.75" x14ac:dyDescent="0.3">
      <c r="B48" s="4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03"/>
      <c r="R48" s="42"/>
    </row>
    <row r="49" spans="2:18" ht="15" x14ac:dyDescent="0.2">
      <c r="B49" s="16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3"/>
      <c r="R49" s="28"/>
    </row>
    <row r="50" spans="2:18" ht="15" x14ac:dyDescent="0.2">
      <c r="B50" s="16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3"/>
      <c r="R50" s="28"/>
    </row>
    <row r="51" spans="2:18" ht="15" x14ac:dyDescent="0.2">
      <c r="B51" s="16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3"/>
      <c r="R51" s="28"/>
    </row>
    <row r="52" spans="2:18" ht="15" x14ac:dyDescent="0.2">
      <c r="B52" s="16"/>
      <c r="C52" s="110"/>
      <c r="D52"/>
      <c r="E52"/>
      <c r="F52"/>
      <c r="G52"/>
      <c r="H52"/>
      <c r="I52"/>
      <c r="J52"/>
      <c r="K52"/>
      <c r="L52"/>
      <c r="M52"/>
      <c r="N52"/>
      <c r="O52"/>
      <c r="P52"/>
      <c r="Q52" s="113"/>
      <c r="R52" s="28"/>
    </row>
    <row r="53" spans="2:18" ht="15" x14ac:dyDescent="0.2">
      <c r="B53" s="16"/>
      <c r="C53" s="110"/>
      <c r="D53"/>
      <c r="E53"/>
      <c r="F53"/>
      <c r="G53"/>
      <c r="H53"/>
      <c r="I53"/>
      <c r="J53"/>
      <c r="K53"/>
      <c r="L53"/>
      <c r="M53"/>
      <c r="N53"/>
      <c r="O53"/>
      <c r="P53"/>
      <c r="Q53" s="113"/>
      <c r="R53" s="28"/>
    </row>
    <row r="54" spans="2:18" ht="15" x14ac:dyDescent="0.2">
      <c r="B54" s="16"/>
      <c r="C54" s="110"/>
      <c r="D54"/>
      <c r="E54"/>
      <c r="F54"/>
      <c r="G54"/>
      <c r="H54"/>
      <c r="I54"/>
      <c r="J54"/>
      <c r="K54"/>
      <c r="L54"/>
      <c r="M54"/>
      <c r="N54"/>
      <c r="O54"/>
      <c r="P54"/>
      <c r="Q54" s="113"/>
      <c r="R54" s="28"/>
    </row>
    <row r="55" spans="2:18" ht="15" hidden="1" outlineLevel="1" x14ac:dyDescent="0.2">
      <c r="B55" s="16"/>
      <c r="C55" s="117" t="s">
        <v>63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13"/>
      <c r="R55" s="28"/>
    </row>
    <row r="56" spans="2:18" ht="15" hidden="1" outlineLevel="1" x14ac:dyDescent="0.2">
      <c r="B56" s="16"/>
      <c r="C56" t="s">
        <v>52</v>
      </c>
      <c r="D56" t="s">
        <v>53</v>
      </c>
      <c r="E56"/>
      <c r="F56"/>
      <c r="G56"/>
      <c r="H56"/>
      <c r="I56"/>
      <c r="J56"/>
      <c r="K56"/>
      <c r="L56"/>
      <c r="M56"/>
      <c r="N56"/>
      <c r="O56"/>
      <c r="P56"/>
      <c r="Q56" s="113"/>
      <c r="R56" s="28"/>
    </row>
    <row r="57" spans="2:18" ht="15" hidden="1" outlineLevel="1" x14ac:dyDescent="0.2">
      <c r="B57" s="16"/>
      <c r="C57"/>
      <c r="D57" t="s">
        <v>39</v>
      </c>
      <c r="E57" t="s">
        <v>40</v>
      </c>
      <c r="F57" t="s">
        <v>41</v>
      </c>
      <c r="G57" t="s">
        <v>42</v>
      </c>
      <c r="H57" t="s">
        <v>54</v>
      </c>
      <c r="I57" t="s">
        <v>44</v>
      </c>
      <c r="J57" t="s">
        <v>45</v>
      </c>
      <c r="K57" t="s">
        <v>46</v>
      </c>
      <c r="L57" t="s">
        <v>47</v>
      </c>
      <c r="M57" t="s">
        <v>55</v>
      </c>
      <c r="N57" t="s">
        <v>49</v>
      </c>
      <c r="O57" t="s">
        <v>50</v>
      </c>
      <c r="P57" t="s">
        <v>56</v>
      </c>
      <c r="Q57" s="113"/>
      <c r="R57" s="28"/>
    </row>
    <row r="58" spans="2:18" ht="15" hidden="1" outlineLevel="1" x14ac:dyDescent="0.2">
      <c r="B58" s="16"/>
      <c r="C58" t="s">
        <v>57</v>
      </c>
      <c r="D58"/>
      <c r="E58"/>
      <c r="F58"/>
      <c r="G58"/>
      <c r="H58"/>
      <c r="I58"/>
      <c r="J58"/>
      <c r="K58"/>
      <c r="L58"/>
      <c r="M58"/>
      <c r="N58"/>
      <c r="O58"/>
      <c r="P58"/>
      <c r="Q58" s="113"/>
      <c r="R58" s="28"/>
    </row>
    <row r="59" spans="2:18" ht="15" hidden="1" outlineLevel="1" x14ac:dyDescent="0.2">
      <c r="B59" s="16"/>
      <c r="C59" s="110" t="s">
        <v>16</v>
      </c>
      <c r="D59">
        <v>90</v>
      </c>
      <c r="E59">
        <v>90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38</v>
      </c>
      <c r="N59">
        <v>0</v>
      </c>
      <c r="O59">
        <v>0</v>
      </c>
      <c r="P59">
        <v>218</v>
      </c>
      <c r="Q59" s="113"/>
      <c r="R59" s="28"/>
    </row>
    <row r="60" spans="2:18" ht="15" hidden="1" outlineLevel="1" x14ac:dyDescent="0.2">
      <c r="B60" s="16"/>
      <c r="C60" s="111" t="s">
        <v>22</v>
      </c>
      <c r="D60">
        <v>8</v>
      </c>
      <c r="E60">
        <v>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16</v>
      </c>
      <c r="Q60" s="113"/>
      <c r="R60" s="28"/>
    </row>
    <row r="61" spans="2:18" ht="15" hidden="1" outlineLevel="1" x14ac:dyDescent="0.2">
      <c r="B61" s="16"/>
      <c r="C61" s="111" t="s">
        <v>23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s="113"/>
      <c r="R61" s="28"/>
    </row>
    <row r="62" spans="2:18" ht="15" hidden="1" outlineLevel="1" x14ac:dyDescent="0.2">
      <c r="B62" s="16"/>
      <c r="C62" s="111" t="s">
        <v>18</v>
      </c>
      <c r="D62">
        <v>2</v>
      </c>
      <c r="E62">
        <v>2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4</v>
      </c>
      <c r="Q62" s="113"/>
      <c r="R62" s="28"/>
    </row>
    <row r="63" spans="2:18" ht="15" hidden="1" outlineLevel="1" x14ac:dyDescent="0.2">
      <c r="B63" s="16"/>
      <c r="C63" s="111" t="s">
        <v>17</v>
      </c>
      <c r="D63">
        <v>6</v>
      </c>
      <c r="E63">
        <v>6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12</v>
      </c>
      <c r="Q63" s="113"/>
      <c r="R63" s="28"/>
    </row>
    <row r="64" spans="2:18" ht="15" hidden="1" outlineLevel="1" x14ac:dyDescent="0.2">
      <c r="B64" s="16"/>
      <c r="C64" s="111" t="s">
        <v>21</v>
      </c>
      <c r="D64">
        <v>8</v>
      </c>
      <c r="E64">
        <v>8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16</v>
      </c>
      <c r="Q64" s="113"/>
      <c r="R64" s="28"/>
    </row>
    <row r="65" spans="2:18" ht="15" hidden="1" outlineLevel="1" x14ac:dyDescent="0.2">
      <c r="B65" s="16"/>
      <c r="C65" s="111" t="s">
        <v>20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38</v>
      </c>
      <c r="N65">
        <v>0</v>
      </c>
      <c r="O65">
        <v>0</v>
      </c>
      <c r="P65">
        <v>38</v>
      </c>
      <c r="Q65" s="113"/>
      <c r="R65" s="28"/>
    </row>
    <row r="66" spans="2:18" ht="15" hidden="1" outlineLevel="1" x14ac:dyDescent="0.2">
      <c r="B66" s="16"/>
      <c r="C66" s="111" t="s">
        <v>19</v>
      </c>
      <c r="D66">
        <v>66</v>
      </c>
      <c r="E66">
        <v>66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132</v>
      </c>
      <c r="Q66" s="113"/>
      <c r="R66" s="28"/>
    </row>
    <row r="67" spans="2:18" ht="15" hidden="1" outlineLevel="1" x14ac:dyDescent="0.2">
      <c r="B67" s="16"/>
      <c r="C67" s="110" t="s">
        <v>56</v>
      </c>
      <c r="D67">
        <v>90</v>
      </c>
      <c r="E67">
        <v>90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38</v>
      </c>
      <c r="N67">
        <v>0</v>
      </c>
      <c r="O67">
        <v>0</v>
      </c>
      <c r="P67">
        <v>218</v>
      </c>
      <c r="Q67" s="113"/>
      <c r="R67" s="28"/>
    </row>
    <row r="68" spans="2:18" ht="15" collapsed="1" x14ac:dyDescent="0.2">
      <c r="B68" s="1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13"/>
      <c r="R68" s="28"/>
    </row>
    <row r="69" spans="2:18" ht="15" x14ac:dyDescent="0.2">
      <c r="B69" s="16"/>
      <c r="C69" s="14" t="s">
        <v>25</v>
      </c>
      <c r="D69" s="14"/>
      <c r="E69" s="9"/>
      <c r="F69" s="9"/>
      <c r="G69" s="9"/>
      <c r="H69" s="9"/>
      <c r="I69" s="9"/>
      <c r="J69" s="9"/>
      <c r="K69" s="14" t="s">
        <v>26</v>
      </c>
      <c r="L69" s="9"/>
      <c r="M69" s="9"/>
      <c r="N69" s="9"/>
      <c r="O69" s="9"/>
      <c r="P69" s="9"/>
      <c r="Q69" s="53"/>
      <c r="R69" s="28"/>
    </row>
    <row r="70" spans="2:18" ht="15" x14ac:dyDescent="0.2">
      <c r="B70" s="16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53"/>
      <c r="R70" s="28"/>
    </row>
    <row r="71" spans="2:18" ht="15" x14ac:dyDescent="0.2">
      <c r="B71" s="16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53"/>
      <c r="R71" s="28"/>
    </row>
    <row r="72" spans="2:18" ht="15.75" thickBot="1" x14ac:dyDescent="0.25">
      <c r="B72" s="16"/>
      <c r="C72" s="118"/>
      <c r="D72" s="118"/>
      <c r="E72" s="9"/>
      <c r="F72" s="9"/>
      <c r="G72" s="9"/>
      <c r="H72" s="9"/>
      <c r="I72" s="9"/>
      <c r="J72" s="9"/>
      <c r="K72" s="226"/>
      <c r="L72" s="226"/>
      <c r="M72" s="226"/>
      <c r="N72" s="226"/>
      <c r="O72" s="226"/>
      <c r="P72" s="9"/>
      <c r="Q72" s="53"/>
      <c r="R72" s="28"/>
    </row>
    <row r="73" spans="2:18" ht="15" x14ac:dyDescent="0.2">
      <c r="B73" s="16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53"/>
      <c r="R73" s="28"/>
    </row>
    <row r="74" spans="2:18" ht="15" x14ac:dyDescent="0.2">
      <c r="B74" s="16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53"/>
      <c r="R74" s="28"/>
    </row>
    <row r="75" spans="2:18" ht="18.95" customHeight="1" thickBot="1" x14ac:dyDescent="0.25">
      <c r="B75" s="16"/>
      <c r="C75" s="127"/>
      <c r="D75" s="127"/>
      <c r="E75" s="9"/>
      <c r="F75" s="9"/>
      <c r="G75" s="9"/>
      <c r="H75" s="9"/>
      <c r="I75" s="9"/>
      <c r="J75" s="9"/>
      <c r="K75" s="226"/>
      <c r="L75" s="226"/>
      <c r="M75" s="226"/>
      <c r="N75" s="226"/>
      <c r="O75" s="226"/>
      <c r="P75" s="9"/>
      <c r="Q75" s="53"/>
      <c r="R75" s="28"/>
    </row>
    <row r="76" spans="2:18" x14ac:dyDescent="0.2">
      <c r="B76" s="16"/>
      <c r="C76" s="14" t="s">
        <v>27</v>
      </c>
      <c r="D76" s="14"/>
      <c r="E76" s="9"/>
      <c r="F76" s="9"/>
      <c r="G76" s="9"/>
      <c r="H76" s="9"/>
      <c r="I76" s="9"/>
      <c r="J76" s="9"/>
      <c r="K76" s="14" t="s">
        <v>27</v>
      </c>
      <c r="L76" s="9"/>
      <c r="M76" s="9"/>
      <c r="N76" s="9"/>
      <c r="O76" s="9"/>
      <c r="P76" s="9"/>
      <c r="Q76" s="9"/>
      <c r="R76" s="28"/>
    </row>
    <row r="77" spans="2:18" x14ac:dyDescent="0.2">
      <c r="B77" s="16"/>
      <c r="C77" s="14"/>
      <c r="D77" s="14"/>
      <c r="E77" s="9"/>
      <c r="F77" s="9"/>
      <c r="G77" s="9"/>
      <c r="H77" s="9"/>
      <c r="I77" s="9"/>
      <c r="J77" s="9"/>
      <c r="K77" s="14"/>
      <c r="L77" s="9"/>
      <c r="M77" s="9"/>
      <c r="N77" s="9"/>
      <c r="O77" s="9"/>
      <c r="P77" s="9"/>
      <c r="Q77" s="9"/>
      <c r="R77" s="28"/>
    </row>
    <row r="78" spans="2:18" x14ac:dyDescent="0.2">
      <c r="B78" s="16"/>
      <c r="C78" s="9"/>
      <c r="D78" s="14"/>
      <c r="E78" s="14"/>
      <c r="F78" s="9"/>
      <c r="G78" s="9"/>
      <c r="H78" s="9"/>
      <c r="I78" s="9"/>
      <c r="J78" s="9"/>
      <c r="K78" s="14"/>
      <c r="L78" s="9"/>
      <c r="M78" s="9"/>
      <c r="N78" s="9"/>
      <c r="O78" s="9"/>
      <c r="P78" s="9"/>
      <c r="Q78" s="9"/>
      <c r="R78" s="28"/>
    </row>
    <row r="79" spans="2:18" x14ac:dyDescent="0.2">
      <c r="B79" s="1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28"/>
    </row>
    <row r="80" spans="2:18" x14ac:dyDescent="0.2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5"/>
    </row>
    <row r="82" spans="4:13" hidden="1" x14ac:dyDescent="0.2"/>
    <row r="83" spans="4:13" ht="15.75" hidden="1" x14ac:dyDescent="0.25">
      <c r="D83" s="48" t="s">
        <v>64</v>
      </c>
      <c r="E83" s="49"/>
      <c r="F83" s="49"/>
      <c r="M83" s="22" t="s">
        <v>28</v>
      </c>
    </row>
    <row r="84" spans="4:13" ht="15.75" hidden="1" x14ac:dyDescent="0.25">
      <c r="D84" s="48"/>
      <c r="E84" s="49"/>
      <c r="F84" s="49"/>
    </row>
    <row r="85" spans="4:13" ht="12" hidden="1" customHeight="1" x14ac:dyDescent="0.25">
      <c r="D85" s="49" t="s">
        <v>65</v>
      </c>
      <c r="E85" s="49"/>
      <c r="F85" s="49"/>
    </row>
    <row r="86" spans="4:13" ht="15.75" hidden="1" x14ac:dyDescent="0.25">
      <c r="D86" s="49"/>
      <c r="E86" s="49"/>
      <c r="F86" s="49"/>
    </row>
    <row r="87" spans="4:13" ht="15.75" hidden="1" x14ac:dyDescent="0.25">
      <c r="D87" s="49" t="s">
        <v>66</v>
      </c>
      <c r="E87" s="49"/>
      <c r="F87" s="49"/>
    </row>
    <row r="88" spans="4:13" ht="15.75" hidden="1" x14ac:dyDescent="0.25">
      <c r="D88" s="49"/>
      <c r="E88" s="49"/>
      <c r="F88" s="49"/>
    </row>
    <row r="89" spans="4:13" ht="15.75" hidden="1" x14ac:dyDescent="0.25">
      <c r="D89" s="49" t="s">
        <v>67</v>
      </c>
      <c r="E89" s="49"/>
      <c r="F89" s="49"/>
      <c r="H89" s="49">
        <v>1720</v>
      </c>
    </row>
    <row r="90" spans="4:13" ht="15.75" hidden="1" x14ac:dyDescent="0.25">
      <c r="D90" s="49"/>
      <c r="E90" s="49"/>
      <c r="F90" s="49"/>
    </row>
    <row r="91" spans="4:13" ht="15.75" hidden="1" x14ac:dyDescent="0.25">
      <c r="D91" s="49" t="s">
        <v>68</v>
      </c>
      <c r="E91" s="49"/>
      <c r="F91" s="49"/>
    </row>
    <row r="92" spans="4:13" ht="15.75" hidden="1" x14ac:dyDescent="0.25">
      <c r="D92" s="49"/>
      <c r="E92" s="49"/>
      <c r="F92" s="49"/>
    </row>
    <row r="93" spans="4:13" ht="15.75" hidden="1" x14ac:dyDescent="0.25">
      <c r="D93" s="49" t="s">
        <v>69</v>
      </c>
      <c r="E93" s="49"/>
      <c r="F93" s="49"/>
    </row>
    <row r="94" spans="4:13" ht="15.75" x14ac:dyDescent="0.25">
      <c r="D94" s="49"/>
      <c r="E94" s="49"/>
      <c r="F94" s="49"/>
    </row>
    <row r="95" spans="4:13" ht="15.75" x14ac:dyDescent="0.25">
      <c r="D95" s="49"/>
      <c r="E95" s="49"/>
      <c r="F95" s="49"/>
    </row>
  </sheetData>
  <dataConsolidate/>
  <mergeCells count="10">
    <mergeCell ref="Q24:Q28"/>
    <mergeCell ref="K72:O72"/>
    <mergeCell ref="K75:O75"/>
    <mergeCell ref="E6:I6"/>
    <mergeCell ref="E8:I8"/>
    <mergeCell ref="E10:I10"/>
    <mergeCell ref="E12:I12"/>
    <mergeCell ref="E14:I14"/>
    <mergeCell ref="E16:F16"/>
    <mergeCell ref="H16:I16"/>
  </mergeCells>
  <dataValidations count="1">
    <dataValidation type="list" allowBlank="1" showInputMessage="1" showErrorMessage="1" sqref="E10:I10" xr:uid="{A70063CD-AA29-4D22-953F-F085A6B8C497}">
      <formula1>$T$29:$T$33</formula1>
    </dataValidation>
  </dataValidations>
  <pageMargins left="0.75" right="0.75" top="1" bottom="1" header="0.5" footer="0.5"/>
  <pageSetup paperSize="9" scale="62" fitToHeight="2" orientation="portrait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21"/>
  <sheetViews>
    <sheetView topLeftCell="A81" workbookViewId="0">
      <selection activeCell="E2" sqref="E2:E121"/>
    </sheetView>
  </sheetViews>
  <sheetFormatPr defaultRowHeight="12.75" x14ac:dyDescent="0.2"/>
  <cols>
    <col min="1" max="1" width="26.42578125" bestFit="1" customWidth="1"/>
    <col min="2" max="2" width="14.5703125" bestFit="1" customWidth="1"/>
  </cols>
  <sheetData>
    <row r="1" spans="1:5" x14ac:dyDescent="0.2">
      <c r="A1" s="107" t="s">
        <v>9</v>
      </c>
      <c r="B1" s="107" t="s">
        <v>10</v>
      </c>
      <c r="C1" s="107" t="s">
        <v>73</v>
      </c>
      <c r="D1" s="107" t="s">
        <v>74</v>
      </c>
      <c r="E1" s="107" t="s">
        <v>86</v>
      </c>
    </row>
    <row r="2" spans="1:5" x14ac:dyDescent="0.2">
      <c r="A2" s="108" t="str">
        <f>IF(jan!D22&gt;0,jan!D22,"")</f>
        <v/>
      </c>
      <c r="B2">
        <f>jan!F22</f>
        <v>0</v>
      </c>
      <c r="C2" s="106">
        <f>jan!$H$16</f>
        <v>46023</v>
      </c>
      <c r="D2">
        <f>jan!AM22</f>
        <v>0</v>
      </c>
      <c r="E2">
        <f>D2/8</f>
        <v>0</v>
      </c>
    </row>
    <row r="3" spans="1:5" x14ac:dyDescent="0.2">
      <c r="A3" s="108" t="str">
        <f>IF(jan!D23&gt;0,jan!D23,"")</f>
        <v/>
      </c>
      <c r="B3">
        <f>jan!F23</f>
        <v>0</v>
      </c>
      <c r="C3" s="106">
        <f>jan!$H$16</f>
        <v>46023</v>
      </c>
      <c r="D3">
        <f>jan!AM23</f>
        <v>0</v>
      </c>
      <c r="E3">
        <f t="shared" ref="E3:E66" si="0">D3/8</f>
        <v>0</v>
      </c>
    </row>
    <row r="4" spans="1:5" x14ac:dyDescent="0.2">
      <c r="A4" s="108" t="str">
        <f>IF(jan!D24&gt;0,jan!D24,"")</f>
        <v/>
      </c>
      <c r="B4">
        <f>jan!F24</f>
        <v>0</v>
      </c>
      <c r="C4" s="106">
        <f>jan!$H$16</f>
        <v>46023</v>
      </c>
      <c r="D4">
        <f>jan!AM24</f>
        <v>0</v>
      </c>
      <c r="E4">
        <f t="shared" si="0"/>
        <v>0</v>
      </c>
    </row>
    <row r="5" spans="1:5" x14ac:dyDescent="0.2">
      <c r="A5" s="108" t="str">
        <f>IF(jan!D25&gt;0,jan!D25,"")</f>
        <v/>
      </c>
      <c r="B5">
        <f>jan!F25</f>
        <v>0</v>
      </c>
      <c r="C5" s="106">
        <f>jan!$H$16</f>
        <v>46023</v>
      </c>
      <c r="D5">
        <f>jan!AM25</f>
        <v>0</v>
      </c>
      <c r="E5">
        <f t="shared" si="0"/>
        <v>0</v>
      </c>
    </row>
    <row r="6" spans="1:5" x14ac:dyDescent="0.2">
      <c r="A6" s="108" t="str">
        <f>IF(jan!D26&gt;0,jan!D26,"")</f>
        <v/>
      </c>
      <c r="B6">
        <f>jan!F26</f>
        <v>0</v>
      </c>
      <c r="C6" s="106">
        <f>jan!$H$16</f>
        <v>46023</v>
      </c>
      <c r="D6">
        <f>jan!AM26</f>
        <v>0</v>
      </c>
      <c r="E6">
        <f t="shared" si="0"/>
        <v>0</v>
      </c>
    </row>
    <row r="7" spans="1:5" x14ac:dyDescent="0.2">
      <c r="A7" s="108" t="str">
        <f>IF(jan!D27&gt;0,jan!D27,"")</f>
        <v/>
      </c>
      <c r="B7">
        <f>jan!F27</f>
        <v>0</v>
      </c>
      <c r="C7" s="106">
        <f>jan!$H$16</f>
        <v>46023</v>
      </c>
      <c r="D7">
        <f>jan!AM27</f>
        <v>0</v>
      </c>
      <c r="E7">
        <f t="shared" si="0"/>
        <v>0</v>
      </c>
    </row>
    <row r="8" spans="1:5" x14ac:dyDescent="0.2">
      <c r="A8" s="108" t="str">
        <f>IF(jan!D28&gt;0,jan!D28,"")</f>
        <v/>
      </c>
      <c r="B8">
        <f>jan!F28</f>
        <v>0</v>
      </c>
      <c r="C8" s="106">
        <f>jan!$H$16</f>
        <v>46023</v>
      </c>
      <c r="D8">
        <f>jan!AM28</f>
        <v>0</v>
      </c>
      <c r="E8">
        <f t="shared" si="0"/>
        <v>0</v>
      </c>
    </row>
    <row r="9" spans="1:5" x14ac:dyDescent="0.2">
      <c r="A9" s="108" t="str">
        <f>IF(jan!D29&gt;0,jan!D29,"")</f>
        <v/>
      </c>
      <c r="B9">
        <f>jan!F29</f>
        <v>0</v>
      </c>
      <c r="C9" s="106">
        <f>jan!$H$16</f>
        <v>46023</v>
      </c>
      <c r="D9">
        <f>jan!AM29</f>
        <v>0</v>
      </c>
      <c r="E9">
        <f t="shared" si="0"/>
        <v>0</v>
      </c>
    </row>
    <row r="10" spans="1:5" x14ac:dyDescent="0.2">
      <c r="A10" s="108" t="str">
        <f>IF(jan!D30&gt;0,jan!D30,"")</f>
        <v/>
      </c>
      <c r="B10">
        <f>jan!F30</f>
        <v>0</v>
      </c>
      <c r="C10" s="106">
        <f>jan!$H$16</f>
        <v>46023</v>
      </c>
      <c r="D10">
        <f>jan!AM30</f>
        <v>0</v>
      </c>
      <c r="E10">
        <f t="shared" si="0"/>
        <v>0</v>
      </c>
    </row>
    <row r="11" spans="1:5" x14ac:dyDescent="0.2">
      <c r="A11" s="108" t="str">
        <f>IF(jan!D31&gt;0,jan!D31,"")</f>
        <v/>
      </c>
      <c r="B11">
        <f>jan!F31</f>
        <v>0</v>
      </c>
      <c r="C11" s="106">
        <f>jan!$H$16</f>
        <v>46023</v>
      </c>
      <c r="D11">
        <f>jan!AM31</f>
        <v>0</v>
      </c>
      <c r="E11">
        <f t="shared" si="0"/>
        <v>0</v>
      </c>
    </row>
    <row r="12" spans="1:5" x14ac:dyDescent="0.2">
      <c r="A12" s="108" t="str">
        <f>IF(feb!D22&gt;0,feb!D22,"")</f>
        <v/>
      </c>
      <c r="B12">
        <f>feb!F22</f>
        <v>0</v>
      </c>
      <c r="C12" s="106">
        <f>feb!$H$16</f>
        <v>46054</v>
      </c>
      <c r="D12">
        <f>feb!AM22</f>
        <v>0</v>
      </c>
      <c r="E12">
        <f t="shared" si="0"/>
        <v>0</v>
      </c>
    </row>
    <row r="13" spans="1:5" x14ac:dyDescent="0.2">
      <c r="A13" s="108" t="str">
        <f>IF(feb!D23&gt;0,feb!D23,"")</f>
        <v/>
      </c>
      <c r="B13">
        <f>feb!F23</f>
        <v>0</v>
      </c>
      <c r="C13" s="106">
        <f>feb!$H$16</f>
        <v>46054</v>
      </c>
      <c r="D13">
        <f>feb!AM23</f>
        <v>0</v>
      </c>
      <c r="E13">
        <f t="shared" si="0"/>
        <v>0</v>
      </c>
    </row>
    <row r="14" spans="1:5" x14ac:dyDescent="0.2">
      <c r="A14" s="108" t="str">
        <f>IF(feb!D24&gt;0,feb!D24,"")</f>
        <v/>
      </c>
      <c r="B14">
        <f>feb!F24</f>
        <v>0</v>
      </c>
      <c r="C14" s="106">
        <f>feb!$H$16</f>
        <v>46054</v>
      </c>
      <c r="D14">
        <f>feb!AM24</f>
        <v>0</v>
      </c>
      <c r="E14">
        <f t="shared" si="0"/>
        <v>0</v>
      </c>
    </row>
    <row r="15" spans="1:5" x14ac:dyDescent="0.2">
      <c r="A15" s="108" t="str">
        <f>IF(feb!D25&gt;0,feb!D25,"")</f>
        <v/>
      </c>
      <c r="B15">
        <f>feb!F25</f>
        <v>0</v>
      </c>
      <c r="C15" s="106">
        <f>feb!$H$16</f>
        <v>46054</v>
      </c>
      <c r="D15">
        <f>feb!AM25</f>
        <v>0</v>
      </c>
      <c r="E15">
        <f t="shared" si="0"/>
        <v>0</v>
      </c>
    </row>
    <row r="16" spans="1:5" x14ac:dyDescent="0.2">
      <c r="A16" s="108" t="str">
        <f>IF(feb!D26&gt;0,feb!D26,"")</f>
        <v/>
      </c>
      <c r="B16">
        <f>feb!F26</f>
        <v>0</v>
      </c>
      <c r="C16" s="106">
        <f>feb!$H$16</f>
        <v>46054</v>
      </c>
      <c r="D16">
        <f>feb!AM26</f>
        <v>0</v>
      </c>
      <c r="E16">
        <f t="shared" si="0"/>
        <v>0</v>
      </c>
    </row>
    <row r="17" spans="1:5" x14ac:dyDescent="0.2">
      <c r="A17" s="108" t="str">
        <f>IF(feb!D27&gt;0,feb!D27,"")</f>
        <v/>
      </c>
      <c r="B17">
        <f>feb!F27</f>
        <v>0</v>
      </c>
      <c r="C17" s="106">
        <f>feb!$H$16</f>
        <v>46054</v>
      </c>
      <c r="D17">
        <f>feb!AM27</f>
        <v>0</v>
      </c>
      <c r="E17">
        <f t="shared" si="0"/>
        <v>0</v>
      </c>
    </row>
    <row r="18" spans="1:5" x14ac:dyDescent="0.2">
      <c r="A18" s="108" t="str">
        <f>IF(feb!D28&gt;0,feb!D28,"")</f>
        <v/>
      </c>
      <c r="B18">
        <f>feb!F28</f>
        <v>0</v>
      </c>
      <c r="C18" s="106">
        <f>feb!$H$16</f>
        <v>46054</v>
      </c>
      <c r="D18">
        <f>feb!AM28</f>
        <v>0</v>
      </c>
      <c r="E18">
        <f t="shared" si="0"/>
        <v>0</v>
      </c>
    </row>
    <row r="19" spans="1:5" x14ac:dyDescent="0.2">
      <c r="A19" s="108" t="str">
        <f>IF(feb!D29&gt;0,feb!D29,"")</f>
        <v/>
      </c>
      <c r="B19">
        <f>feb!F29</f>
        <v>0</v>
      </c>
      <c r="C19" s="106">
        <f>feb!$H$16</f>
        <v>46054</v>
      </c>
      <c r="D19">
        <f>feb!AM29</f>
        <v>0</v>
      </c>
      <c r="E19">
        <f t="shared" si="0"/>
        <v>0</v>
      </c>
    </row>
    <row r="20" spans="1:5" x14ac:dyDescent="0.2">
      <c r="A20" s="108" t="str">
        <f>IF(feb!D30&gt;0,feb!D30,"")</f>
        <v/>
      </c>
      <c r="B20">
        <f>feb!F30</f>
        <v>0</v>
      </c>
      <c r="C20" s="106">
        <f>feb!$H$16</f>
        <v>46054</v>
      </c>
      <c r="D20">
        <f>feb!AM30</f>
        <v>0</v>
      </c>
      <c r="E20">
        <f t="shared" si="0"/>
        <v>0</v>
      </c>
    </row>
    <row r="21" spans="1:5" x14ac:dyDescent="0.2">
      <c r="A21" s="108" t="str">
        <f>IF(feb!D31&gt;0,feb!D31,"")</f>
        <v/>
      </c>
      <c r="B21">
        <f>feb!F31</f>
        <v>0</v>
      </c>
      <c r="C21" s="106">
        <f>feb!$H$16</f>
        <v>46054</v>
      </c>
      <c r="D21">
        <f>feb!AM31</f>
        <v>0</v>
      </c>
      <c r="E21">
        <f t="shared" si="0"/>
        <v>0</v>
      </c>
    </row>
    <row r="22" spans="1:5" x14ac:dyDescent="0.2">
      <c r="A22" s="108" t="str">
        <f>IF(mar!D22&gt;0,mar!D22,"")</f>
        <v/>
      </c>
      <c r="B22">
        <f>mar!F22</f>
        <v>0</v>
      </c>
      <c r="C22" s="106">
        <f>mar!$H$16</f>
        <v>46082</v>
      </c>
      <c r="D22">
        <f>mar!AM22</f>
        <v>0</v>
      </c>
      <c r="E22">
        <f t="shared" si="0"/>
        <v>0</v>
      </c>
    </row>
    <row r="23" spans="1:5" x14ac:dyDescent="0.2">
      <c r="A23" s="108" t="str">
        <f>IF(mar!D23&gt;0,mar!D23,"")</f>
        <v/>
      </c>
      <c r="B23">
        <f>mar!F23</f>
        <v>0</v>
      </c>
      <c r="C23" s="106">
        <f>mar!$H$16</f>
        <v>46082</v>
      </c>
      <c r="D23">
        <f>mar!AM23</f>
        <v>0</v>
      </c>
      <c r="E23">
        <f t="shared" si="0"/>
        <v>0</v>
      </c>
    </row>
    <row r="24" spans="1:5" x14ac:dyDescent="0.2">
      <c r="A24" s="108" t="str">
        <f>IF(mar!D24&gt;0,mar!D24,"")</f>
        <v/>
      </c>
      <c r="B24">
        <f>mar!F24</f>
        <v>0</v>
      </c>
      <c r="C24" s="106">
        <f>mar!$H$16</f>
        <v>46082</v>
      </c>
      <c r="D24">
        <f>mar!AM24</f>
        <v>0</v>
      </c>
      <c r="E24">
        <f t="shared" si="0"/>
        <v>0</v>
      </c>
    </row>
    <row r="25" spans="1:5" x14ac:dyDescent="0.2">
      <c r="A25" s="108" t="str">
        <f>IF(mar!D25&gt;0,mar!D25,"")</f>
        <v/>
      </c>
      <c r="B25">
        <f>mar!F25</f>
        <v>0</v>
      </c>
      <c r="C25" s="106">
        <f>mar!$H$16</f>
        <v>46082</v>
      </c>
      <c r="D25">
        <f>mar!AM25</f>
        <v>0</v>
      </c>
      <c r="E25">
        <f t="shared" si="0"/>
        <v>0</v>
      </c>
    </row>
    <row r="26" spans="1:5" x14ac:dyDescent="0.2">
      <c r="A26" s="108" t="str">
        <f>IF(mar!D26&gt;0,mar!D26,"")</f>
        <v/>
      </c>
      <c r="B26">
        <f>mar!F26</f>
        <v>0</v>
      </c>
      <c r="C26" s="106">
        <f>mar!$H$16</f>
        <v>46082</v>
      </c>
      <c r="D26">
        <f>mar!AM26</f>
        <v>0</v>
      </c>
      <c r="E26">
        <f t="shared" si="0"/>
        <v>0</v>
      </c>
    </row>
    <row r="27" spans="1:5" x14ac:dyDescent="0.2">
      <c r="A27" s="108" t="str">
        <f>IF(mar!D27&gt;0,mar!D27,"")</f>
        <v/>
      </c>
      <c r="B27">
        <f>mar!F27</f>
        <v>0</v>
      </c>
      <c r="C27" s="106">
        <f>mar!$H$16</f>
        <v>46082</v>
      </c>
      <c r="D27">
        <f>mar!AM27</f>
        <v>0</v>
      </c>
      <c r="E27">
        <f t="shared" si="0"/>
        <v>0</v>
      </c>
    </row>
    <row r="28" spans="1:5" x14ac:dyDescent="0.2">
      <c r="A28" s="108" t="str">
        <f>IF(mar!D28&gt;0,mar!D28,"")</f>
        <v/>
      </c>
      <c r="B28">
        <f>mar!F28</f>
        <v>0</v>
      </c>
      <c r="C28" s="106">
        <f>mar!$H$16</f>
        <v>46082</v>
      </c>
      <c r="D28">
        <f>mar!AM28</f>
        <v>0</v>
      </c>
      <c r="E28">
        <f t="shared" si="0"/>
        <v>0</v>
      </c>
    </row>
    <row r="29" spans="1:5" x14ac:dyDescent="0.2">
      <c r="A29" s="108" t="str">
        <f>IF(mar!D29&gt;0,mar!D29,"")</f>
        <v/>
      </c>
      <c r="B29">
        <f>mar!F29</f>
        <v>0</v>
      </c>
      <c r="C29" s="106">
        <f>mar!$H$16</f>
        <v>46082</v>
      </c>
      <c r="D29">
        <f>mar!AM29</f>
        <v>0</v>
      </c>
      <c r="E29">
        <f t="shared" si="0"/>
        <v>0</v>
      </c>
    </row>
    <row r="30" spans="1:5" x14ac:dyDescent="0.2">
      <c r="A30" s="108" t="str">
        <f>IF(mar!D30&gt;0,mar!D30,"")</f>
        <v/>
      </c>
      <c r="B30">
        <f>mar!F30</f>
        <v>0</v>
      </c>
      <c r="C30" s="106">
        <f>mar!$H$16</f>
        <v>46082</v>
      </c>
      <c r="D30">
        <f>mar!AM30</f>
        <v>0</v>
      </c>
      <c r="E30">
        <f t="shared" si="0"/>
        <v>0</v>
      </c>
    </row>
    <row r="31" spans="1:5" x14ac:dyDescent="0.2">
      <c r="A31" s="108" t="str">
        <f>IF(mar!D31&gt;0,mar!D31,"")</f>
        <v/>
      </c>
      <c r="B31">
        <f>mar!F31</f>
        <v>0</v>
      </c>
      <c r="C31" s="106">
        <f>mar!$H$16</f>
        <v>46082</v>
      </c>
      <c r="D31">
        <f>mar!AM31</f>
        <v>0</v>
      </c>
      <c r="E31">
        <f t="shared" si="0"/>
        <v>0</v>
      </c>
    </row>
    <row r="32" spans="1:5" x14ac:dyDescent="0.2">
      <c r="A32" s="108" t="str">
        <f>IF(apr!D22&gt;0,apr!D22,"")</f>
        <v/>
      </c>
      <c r="B32">
        <f>apr!F22</f>
        <v>0</v>
      </c>
      <c r="C32" s="106">
        <f>apr!$H$16</f>
        <v>46113</v>
      </c>
      <c r="D32">
        <f>apr!AM22</f>
        <v>0</v>
      </c>
      <c r="E32">
        <f t="shared" si="0"/>
        <v>0</v>
      </c>
    </row>
    <row r="33" spans="1:5" x14ac:dyDescent="0.2">
      <c r="A33" s="108" t="str">
        <f>IF(apr!D23&gt;0,apr!D23,"")</f>
        <v/>
      </c>
      <c r="B33">
        <f>apr!F23</f>
        <v>0</v>
      </c>
      <c r="C33" s="106">
        <f>apr!$H$16</f>
        <v>46113</v>
      </c>
      <c r="D33">
        <f>apr!AM23</f>
        <v>0</v>
      </c>
      <c r="E33">
        <f t="shared" si="0"/>
        <v>0</v>
      </c>
    </row>
    <row r="34" spans="1:5" x14ac:dyDescent="0.2">
      <c r="A34" s="108" t="str">
        <f>IF(apr!D24&gt;0,apr!D24,"")</f>
        <v/>
      </c>
      <c r="B34">
        <f>apr!F24</f>
        <v>0</v>
      </c>
      <c r="C34" s="106">
        <f>apr!$H$16</f>
        <v>46113</v>
      </c>
      <c r="D34">
        <f>apr!AM24</f>
        <v>0</v>
      </c>
      <c r="E34">
        <f t="shared" si="0"/>
        <v>0</v>
      </c>
    </row>
    <row r="35" spans="1:5" x14ac:dyDescent="0.2">
      <c r="A35" s="108" t="str">
        <f>IF(apr!D25&gt;0,apr!D25,"")</f>
        <v/>
      </c>
      <c r="B35">
        <f>apr!F25</f>
        <v>0</v>
      </c>
      <c r="C35" s="106">
        <f>apr!$H$16</f>
        <v>46113</v>
      </c>
      <c r="D35">
        <f>apr!AM25</f>
        <v>0</v>
      </c>
      <c r="E35">
        <f t="shared" si="0"/>
        <v>0</v>
      </c>
    </row>
    <row r="36" spans="1:5" x14ac:dyDescent="0.2">
      <c r="A36" s="108" t="str">
        <f>IF(apr!D26&gt;0,apr!D26,"")</f>
        <v/>
      </c>
      <c r="B36">
        <f>apr!F26</f>
        <v>0</v>
      </c>
      <c r="C36" s="106">
        <f>apr!$H$16</f>
        <v>46113</v>
      </c>
      <c r="D36">
        <f>apr!AM26</f>
        <v>0</v>
      </c>
      <c r="E36">
        <f t="shared" si="0"/>
        <v>0</v>
      </c>
    </row>
    <row r="37" spans="1:5" x14ac:dyDescent="0.2">
      <c r="A37" s="108" t="str">
        <f>IF(apr!D27&gt;0,apr!D27,"")</f>
        <v/>
      </c>
      <c r="B37">
        <f>apr!F27</f>
        <v>0</v>
      </c>
      <c r="C37" s="106">
        <f>apr!$H$16</f>
        <v>46113</v>
      </c>
      <c r="D37">
        <f>apr!AM27</f>
        <v>0</v>
      </c>
      <c r="E37">
        <f t="shared" si="0"/>
        <v>0</v>
      </c>
    </row>
    <row r="38" spans="1:5" x14ac:dyDescent="0.2">
      <c r="A38" s="108" t="str">
        <f>IF(apr!D28&gt;0,apr!D28,"")</f>
        <v/>
      </c>
      <c r="B38">
        <f>apr!F28</f>
        <v>0</v>
      </c>
      <c r="C38" s="106">
        <f>apr!$H$16</f>
        <v>46113</v>
      </c>
      <c r="D38">
        <f>apr!AM28</f>
        <v>0</v>
      </c>
      <c r="E38">
        <f t="shared" si="0"/>
        <v>0</v>
      </c>
    </row>
    <row r="39" spans="1:5" x14ac:dyDescent="0.2">
      <c r="A39" s="108" t="str">
        <f>IF(apr!D29&gt;0,apr!D29,"")</f>
        <v/>
      </c>
      <c r="B39">
        <f>apr!F29</f>
        <v>0</v>
      </c>
      <c r="C39" s="106">
        <f>apr!$H$16</f>
        <v>46113</v>
      </c>
      <c r="D39">
        <f>apr!AM29</f>
        <v>0</v>
      </c>
      <c r="E39">
        <f t="shared" si="0"/>
        <v>0</v>
      </c>
    </row>
    <row r="40" spans="1:5" x14ac:dyDescent="0.2">
      <c r="A40" s="108" t="str">
        <f>IF(apr!D30&gt;0,apr!D30,"")</f>
        <v/>
      </c>
      <c r="B40">
        <f>apr!F30</f>
        <v>0</v>
      </c>
      <c r="C40" s="106">
        <f>apr!$H$16</f>
        <v>46113</v>
      </c>
      <c r="D40">
        <f>apr!AM30</f>
        <v>0</v>
      </c>
      <c r="E40">
        <f t="shared" si="0"/>
        <v>0</v>
      </c>
    </row>
    <row r="41" spans="1:5" x14ac:dyDescent="0.2">
      <c r="A41" s="108" t="str">
        <f>IF(apr!D31&gt;0,apr!D31,"")</f>
        <v/>
      </c>
      <c r="B41">
        <f>apr!F31</f>
        <v>0</v>
      </c>
      <c r="C41" s="106">
        <f>apr!$H$16</f>
        <v>46113</v>
      </c>
      <c r="D41">
        <f>apr!AM31</f>
        <v>0</v>
      </c>
      <c r="E41">
        <f t="shared" si="0"/>
        <v>0</v>
      </c>
    </row>
    <row r="42" spans="1:5" x14ac:dyDescent="0.2">
      <c r="A42" s="108" t="str">
        <f>IF(may!D22&gt;0,may!D22,"")</f>
        <v/>
      </c>
      <c r="B42">
        <f>may!F22</f>
        <v>0</v>
      </c>
      <c r="C42" s="106">
        <f>may!$H$16</f>
        <v>46143</v>
      </c>
      <c r="D42">
        <f>may!AM22</f>
        <v>0</v>
      </c>
      <c r="E42">
        <f t="shared" si="0"/>
        <v>0</v>
      </c>
    </row>
    <row r="43" spans="1:5" x14ac:dyDescent="0.2">
      <c r="A43" s="108" t="str">
        <f>IF(may!D23&gt;0,may!D23,"")</f>
        <v/>
      </c>
      <c r="B43">
        <f>may!F23</f>
        <v>0</v>
      </c>
      <c r="C43" s="106">
        <f>may!$H$16</f>
        <v>46143</v>
      </c>
      <c r="D43">
        <f>may!AM23</f>
        <v>0</v>
      </c>
      <c r="E43">
        <f t="shared" si="0"/>
        <v>0</v>
      </c>
    </row>
    <row r="44" spans="1:5" x14ac:dyDescent="0.2">
      <c r="A44" s="108" t="str">
        <f>IF(may!D24&gt;0,may!D24,"")</f>
        <v/>
      </c>
      <c r="B44">
        <f>may!F24</f>
        <v>0</v>
      </c>
      <c r="C44" s="106">
        <f>may!$H$16</f>
        <v>46143</v>
      </c>
      <c r="D44">
        <f>may!AM24</f>
        <v>0</v>
      </c>
      <c r="E44">
        <f t="shared" si="0"/>
        <v>0</v>
      </c>
    </row>
    <row r="45" spans="1:5" x14ac:dyDescent="0.2">
      <c r="A45" s="108" t="str">
        <f>IF(may!D25&gt;0,may!D25,"")</f>
        <v/>
      </c>
      <c r="B45">
        <f>may!F25</f>
        <v>0</v>
      </c>
      <c r="C45" s="106">
        <f>may!$H$16</f>
        <v>46143</v>
      </c>
      <c r="D45">
        <f>may!AM25</f>
        <v>0</v>
      </c>
      <c r="E45">
        <f t="shared" si="0"/>
        <v>0</v>
      </c>
    </row>
    <row r="46" spans="1:5" x14ac:dyDescent="0.2">
      <c r="A46" s="108" t="str">
        <f>IF(may!D26&gt;0,may!D26,"")</f>
        <v/>
      </c>
      <c r="B46">
        <f>may!F26</f>
        <v>0</v>
      </c>
      <c r="C46" s="106">
        <f>may!$H$16</f>
        <v>46143</v>
      </c>
      <c r="D46">
        <f>may!AM26</f>
        <v>0</v>
      </c>
      <c r="E46">
        <f t="shared" si="0"/>
        <v>0</v>
      </c>
    </row>
    <row r="47" spans="1:5" x14ac:dyDescent="0.2">
      <c r="A47" s="108" t="str">
        <f>IF(may!D27&gt;0,may!D27,"")</f>
        <v/>
      </c>
      <c r="B47">
        <f>may!F27</f>
        <v>0</v>
      </c>
      <c r="C47" s="106">
        <f>may!$H$16</f>
        <v>46143</v>
      </c>
      <c r="D47">
        <f>may!AM27</f>
        <v>0</v>
      </c>
      <c r="E47">
        <f t="shared" si="0"/>
        <v>0</v>
      </c>
    </row>
    <row r="48" spans="1:5" x14ac:dyDescent="0.2">
      <c r="A48" s="108" t="str">
        <f>IF(may!D28&gt;0,may!D28,"")</f>
        <v/>
      </c>
      <c r="B48">
        <f>may!F28</f>
        <v>0</v>
      </c>
      <c r="C48" s="106">
        <f>may!$H$16</f>
        <v>46143</v>
      </c>
      <c r="D48">
        <f>may!AM28</f>
        <v>0</v>
      </c>
      <c r="E48">
        <f t="shared" si="0"/>
        <v>0</v>
      </c>
    </row>
    <row r="49" spans="1:5" x14ac:dyDescent="0.2">
      <c r="A49" s="108" t="str">
        <f>IF(may!D29&gt;0,may!D29,"")</f>
        <v/>
      </c>
      <c r="B49">
        <f>may!F29</f>
        <v>0</v>
      </c>
      <c r="C49" s="106">
        <f>may!$H$16</f>
        <v>46143</v>
      </c>
      <c r="D49">
        <f>may!AM29</f>
        <v>0</v>
      </c>
      <c r="E49">
        <f t="shared" si="0"/>
        <v>0</v>
      </c>
    </row>
    <row r="50" spans="1:5" x14ac:dyDescent="0.2">
      <c r="A50" s="108" t="str">
        <f>IF(may!D30&gt;0,may!D30,"")</f>
        <v/>
      </c>
      <c r="B50">
        <f>may!F30</f>
        <v>0</v>
      </c>
      <c r="C50" s="106">
        <f>may!$H$16</f>
        <v>46143</v>
      </c>
      <c r="D50">
        <f>may!AM30</f>
        <v>0</v>
      </c>
      <c r="E50">
        <f t="shared" si="0"/>
        <v>0</v>
      </c>
    </row>
    <row r="51" spans="1:5" x14ac:dyDescent="0.2">
      <c r="A51" s="108" t="str">
        <f>IF(may!D31&gt;0,may!D31,"")</f>
        <v/>
      </c>
      <c r="B51">
        <f>may!F31</f>
        <v>0</v>
      </c>
      <c r="C51" s="106">
        <f>may!$H$16</f>
        <v>46143</v>
      </c>
      <c r="D51">
        <f>may!AM31</f>
        <v>0</v>
      </c>
      <c r="E51">
        <f t="shared" si="0"/>
        <v>0</v>
      </c>
    </row>
    <row r="52" spans="1:5" x14ac:dyDescent="0.2">
      <c r="A52" s="108" t="str">
        <f>IF(jun!D22&gt;0,jun!D22,"")</f>
        <v/>
      </c>
      <c r="B52">
        <f>jun!F22</f>
        <v>0</v>
      </c>
      <c r="C52" s="106">
        <f>jun!$H$16</f>
        <v>46174</v>
      </c>
      <c r="D52">
        <f>jun!AM22</f>
        <v>0</v>
      </c>
      <c r="E52">
        <f t="shared" si="0"/>
        <v>0</v>
      </c>
    </row>
    <row r="53" spans="1:5" x14ac:dyDescent="0.2">
      <c r="A53" s="108" t="str">
        <f>IF(jun!D23&gt;0,jun!D23,"")</f>
        <v/>
      </c>
      <c r="B53">
        <f>jun!F23</f>
        <v>0</v>
      </c>
      <c r="C53" s="106">
        <f>jun!$H$16</f>
        <v>46174</v>
      </c>
      <c r="D53">
        <f>jun!AM23</f>
        <v>0</v>
      </c>
      <c r="E53">
        <f t="shared" si="0"/>
        <v>0</v>
      </c>
    </row>
    <row r="54" spans="1:5" x14ac:dyDescent="0.2">
      <c r="A54" s="108" t="str">
        <f>IF(jun!D24&gt;0,jun!D24,"")</f>
        <v/>
      </c>
      <c r="B54">
        <f>jun!F24</f>
        <v>0</v>
      </c>
      <c r="C54" s="106">
        <f>jun!$H$16</f>
        <v>46174</v>
      </c>
      <c r="D54">
        <f>jun!AM24</f>
        <v>0</v>
      </c>
      <c r="E54">
        <f t="shared" si="0"/>
        <v>0</v>
      </c>
    </row>
    <row r="55" spans="1:5" x14ac:dyDescent="0.2">
      <c r="A55" s="108" t="str">
        <f>IF(jun!D25&gt;0,jun!D25,"")</f>
        <v/>
      </c>
      <c r="B55">
        <f>jun!F25</f>
        <v>0</v>
      </c>
      <c r="C55" s="106">
        <f>jun!$H$16</f>
        <v>46174</v>
      </c>
      <c r="D55">
        <f>jun!AM25</f>
        <v>0</v>
      </c>
      <c r="E55">
        <f t="shared" si="0"/>
        <v>0</v>
      </c>
    </row>
    <row r="56" spans="1:5" x14ac:dyDescent="0.2">
      <c r="A56" s="108" t="str">
        <f>IF(jun!D26&gt;0,jun!D26,"")</f>
        <v/>
      </c>
      <c r="B56">
        <f>jun!F26</f>
        <v>0</v>
      </c>
      <c r="C56" s="106">
        <f>jun!$H$16</f>
        <v>46174</v>
      </c>
      <c r="D56">
        <f>jun!AM26</f>
        <v>0</v>
      </c>
      <c r="E56">
        <f t="shared" si="0"/>
        <v>0</v>
      </c>
    </row>
    <row r="57" spans="1:5" x14ac:dyDescent="0.2">
      <c r="A57" s="108" t="str">
        <f>IF(jun!D27&gt;0,jun!D27,"")</f>
        <v/>
      </c>
      <c r="B57">
        <f>jun!F27</f>
        <v>0</v>
      </c>
      <c r="C57" s="106">
        <f>jun!$H$16</f>
        <v>46174</v>
      </c>
      <c r="D57">
        <f>jun!AM27</f>
        <v>0</v>
      </c>
      <c r="E57">
        <f t="shared" si="0"/>
        <v>0</v>
      </c>
    </row>
    <row r="58" spans="1:5" x14ac:dyDescent="0.2">
      <c r="A58" s="108" t="str">
        <f>IF(jun!D28&gt;0,jun!D28,"")</f>
        <v/>
      </c>
      <c r="B58">
        <f>jun!F28</f>
        <v>0</v>
      </c>
      <c r="C58" s="106">
        <f>jun!$H$16</f>
        <v>46174</v>
      </c>
      <c r="D58">
        <f>jun!AM28</f>
        <v>0</v>
      </c>
      <c r="E58">
        <f t="shared" si="0"/>
        <v>0</v>
      </c>
    </row>
    <row r="59" spans="1:5" x14ac:dyDescent="0.2">
      <c r="A59" s="108" t="str">
        <f>IF(jun!D29&gt;0,jun!D29,"")</f>
        <v/>
      </c>
      <c r="B59">
        <f>jun!F29</f>
        <v>0</v>
      </c>
      <c r="C59" s="106">
        <f>jun!$H$16</f>
        <v>46174</v>
      </c>
      <c r="D59">
        <f>jun!AM29</f>
        <v>0</v>
      </c>
      <c r="E59">
        <f t="shared" si="0"/>
        <v>0</v>
      </c>
    </row>
    <row r="60" spans="1:5" x14ac:dyDescent="0.2">
      <c r="A60" s="108" t="str">
        <f>IF(jun!D30&gt;0,jun!D30,"")</f>
        <v/>
      </c>
      <c r="B60">
        <f>jun!F30</f>
        <v>0</v>
      </c>
      <c r="C60" s="106">
        <f>jun!$H$16</f>
        <v>46174</v>
      </c>
      <c r="D60">
        <f>jun!AM30</f>
        <v>0</v>
      </c>
      <c r="E60">
        <f t="shared" si="0"/>
        <v>0</v>
      </c>
    </row>
    <row r="61" spans="1:5" ht="13.5" customHeight="1" x14ac:dyDescent="0.2">
      <c r="A61" s="108" t="str">
        <f>IF(jun!D31&gt;0,jun!D31,"")</f>
        <v/>
      </c>
      <c r="B61">
        <f>jun!F31</f>
        <v>0</v>
      </c>
      <c r="C61" s="106">
        <f>jun!$H$16</f>
        <v>46174</v>
      </c>
      <c r="D61">
        <f>jun!AM31</f>
        <v>0</v>
      </c>
      <c r="E61">
        <f t="shared" si="0"/>
        <v>0</v>
      </c>
    </row>
    <row r="62" spans="1:5" x14ac:dyDescent="0.2">
      <c r="A62" s="108" t="str">
        <f>IF(jul!D22&gt;0,jul!D22,"")</f>
        <v/>
      </c>
      <c r="B62">
        <f>jul!F22</f>
        <v>0</v>
      </c>
      <c r="C62" s="106">
        <f>jul!$H$16</f>
        <v>46204</v>
      </c>
      <c r="D62">
        <f>jul!AM22</f>
        <v>0</v>
      </c>
      <c r="E62">
        <f t="shared" si="0"/>
        <v>0</v>
      </c>
    </row>
    <row r="63" spans="1:5" x14ac:dyDescent="0.2">
      <c r="A63" s="108" t="str">
        <f>IF(jul!D23&gt;0,jul!D23,"")</f>
        <v/>
      </c>
      <c r="B63">
        <f>jul!F23</f>
        <v>0</v>
      </c>
      <c r="C63" s="106">
        <f>jul!$H$16</f>
        <v>46204</v>
      </c>
      <c r="D63">
        <f>jul!AM23</f>
        <v>0</v>
      </c>
      <c r="E63">
        <f t="shared" si="0"/>
        <v>0</v>
      </c>
    </row>
    <row r="64" spans="1:5" x14ac:dyDescent="0.2">
      <c r="A64" s="108" t="str">
        <f>IF(jul!D24&gt;0,jul!D24,"")</f>
        <v/>
      </c>
      <c r="B64">
        <f>jul!F24</f>
        <v>0</v>
      </c>
      <c r="C64" s="106">
        <f>jul!$H$16</f>
        <v>46204</v>
      </c>
      <c r="D64">
        <f>jul!AM24</f>
        <v>0</v>
      </c>
      <c r="E64">
        <f t="shared" si="0"/>
        <v>0</v>
      </c>
    </row>
    <row r="65" spans="1:5" x14ac:dyDescent="0.2">
      <c r="A65" s="108" t="str">
        <f>IF(jul!D25&gt;0,jul!D25,"")</f>
        <v/>
      </c>
      <c r="B65">
        <f>jul!F25</f>
        <v>0</v>
      </c>
      <c r="C65" s="106">
        <f>jul!$H$16</f>
        <v>46204</v>
      </c>
      <c r="D65">
        <f>jul!AM25</f>
        <v>0</v>
      </c>
      <c r="E65">
        <f t="shared" si="0"/>
        <v>0</v>
      </c>
    </row>
    <row r="66" spans="1:5" x14ac:dyDescent="0.2">
      <c r="A66" s="108" t="str">
        <f>IF(jul!D26&gt;0,jul!D26,"")</f>
        <v/>
      </c>
      <c r="B66">
        <f>jul!F26</f>
        <v>0</v>
      </c>
      <c r="C66" s="106">
        <f>jul!$H$16</f>
        <v>46204</v>
      </c>
      <c r="D66">
        <f>jul!AM26</f>
        <v>0</v>
      </c>
      <c r="E66">
        <f t="shared" si="0"/>
        <v>0</v>
      </c>
    </row>
    <row r="67" spans="1:5" x14ac:dyDescent="0.2">
      <c r="A67" s="108" t="str">
        <f>IF(jul!D27&gt;0,jul!D27,"")</f>
        <v/>
      </c>
      <c r="B67">
        <f>jul!F27</f>
        <v>0</v>
      </c>
      <c r="C67" s="106">
        <f>jul!$H$16</f>
        <v>46204</v>
      </c>
      <c r="D67">
        <f>jul!AM27</f>
        <v>0</v>
      </c>
      <c r="E67">
        <f t="shared" ref="E67:E121" si="1">D67/8</f>
        <v>0</v>
      </c>
    </row>
    <row r="68" spans="1:5" x14ac:dyDescent="0.2">
      <c r="A68" s="108" t="str">
        <f>IF(jul!D28&gt;0,jul!D28,"")</f>
        <v/>
      </c>
      <c r="B68">
        <f>jul!F28</f>
        <v>0</v>
      </c>
      <c r="C68" s="106">
        <f>jul!$H$16</f>
        <v>46204</v>
      </c>
      <c r="D68">
        <f>jul!AM28</f>
        <v>0</v>
      </c>
      <c r="E68">
        <f t="shared" si="1"/>
        <v>0</v>
      </c>
    </row>
    <row r="69" spans="1:5" x14ac:dyDescent="0.2">
      <c r="A69" s="108" t="str">
        <f>IF(jul!D29&gt;0,jul!D29,"")</f>
        <v/>
      </c>
      <c r="B69">
        <f>jul!F29</f>
        <v>0</v>
      </c>
      <c r="C69" s="106">
        <f>jul!$H$16</f>
        <v>46204</v>
      </c>
      <c r="D69">
        <f>jul!AM29</f>
        <v>0</v>
      </c>
      <c r="E69">
        <f t="shared" si="1"/>
        <v>0</v>
      </c>
    </row>
    <row r="70" spans="1:5" x14ac:dyDescent="0.2">
      <c r="A70" s="108" t="str">
        <f>IF(jul!D30&gt;0,jul!D30,"")</f>
        <v/>
      </c>
      <c r="B70">
        <f>jul!F30</f>
        <v>0</v>
      </c>
      <c r="C70" s="106">
        <f>jul!$H$16</f>
        <v>46204</v>
      </c>
      <c r="D70">
        <f>jul!AM30</f>
        <v>0</v>
      </c>
      <c r="E70">
        <f t="shared" si="1"/>
        <v>0</v>
      </c>
    </row>
    <row r="71" spans="1:5" x14ac:dyDescent="0.2">
      <c r="A71" s="108" t="str">
        <f>IF(jul!D31&gt;0,jul!D31,"")</f>
        <v/>
      </c>
      <c r="B71">
        <f>jul!F31</f>
        <v>0</v>
      </c>
      <c r="C71" s="106">
        <f>jul!$H$16</f>
        <v>46204</v>
      </c>
      <c r="D71">
        <f>jul!AM31</f>
        <v>0</v>
      </c>
      <c r="E71">
        <f t="shared" si="1"/>
        <v>0</v>
      </c>
    </row>
    <row r="72" spans="1:5" x14ac:dyDescent="0.2">
      <c r="A72" s="108" t="str">
        <f>IF(aug!D22&gt;0,aug!D22,"")</f>
        <v/>
      </c>
      <c r="B72">
        <f>aug!F22</f>
        <v>0</v>
      </c>
      <c r="C72" s="106">
        <f>aug!$H$16</f>
        <v>46235</v>
      </c>
      <c r="D72">
        <f>aug!AM22</f>
        <v>0</v>
      </c>
      <c r="E72">
        <f t="shared" si="1"/>
        <v>0</v>
      </c>
    </row>
    <row r="73" spans="1:5" x14ac:dyDescent="0.2">
      <c r="A73" s="108" t="str">
        <f>IF(aug!D23&gt;0,aug!D23,"")</f>
        <v/>
      </c>
      <c r="B73">
        <f>aug!F23</f>
        <v>0</v>
      </c>
      <c r="C73" s="106">
        <f>aug!$H$16</f>
        <v>46235</v>
      </c>
      <c r="D73">
        <f>aug!AM23</f>
        <v>0</v>
      </c>
      <c r="E73">
        <f t="shared" si="1"/>
        <v>0</v>
      </c>
    </row>
    <row r="74" spans="1:5" x14ac:dyDescent="0.2">
      <c r="A74" s="108" t="str">
        <f>IF(aug!D24&gt;0,aug!D24,"")</f>
        <v/>
      </c>
      <c r="B74">
        <f>aug!F24</f>
        <v>0</v>
      </c>
      <c r="C74" s="106">
        <f>aug!$H$16</f>
        <v>46235</v>
      </c>
      <c r="D74">
        <f>aug!AM24</f>
        <v>0</v>
      </c>
      <c r="E74">
        <f t="shared" si="1"/>
        <v>0</v>
      </c>
    </row>
    <row r="75" spans="1:5" x14ac:dyDescent="0.2">
      <c r="A75" s="108" t="str">
        <f>IF(aug!D25&gt;0,aug!D25,"")</f>
        <v/>
      </c>
      <c r="B75">
        <f>aug!F25</f>
        <v>0</v>
      </c>
      <c r="C75" s="106">
        <f>aug!$H$16</f>
        <v>46235</v>
      </c>
      <c r="D75">
        <f>aug!AM25</f>
        <v>0</v>
      </c>
      <c r="E75">
        <f t="shared" si="1"/>
        <v>0</v>
      </c>
    </row>
    <row r="76" spans="1:5" x14ac:dyDescent="0.2">
      <c r="A76" s="108" t="str">
        <f>IF(aug!D26&gt;0,aug!D26,"")</f>
        <v/>
      </c>
      <c r="B76">
        <f>aug!F26</f>
        <v>0</v>
      </c>
      <c r="C76" s="106">
        <f>aug!$H$16</f>
        <v>46235</v>
      </c>
      <c r="D76">
        <f>aug!AM26</f>
        <v>0</v>
      </c>
      <c r="E76">
        <f t="shared" si="1"/>
        <v>0</v>
      </c>
    </row>
    <row r="77" spans="1:5" x14ac:dyDescent="0.2">
      <c r="A77" s="108" t="str">
        <f>IF(aug!D27&gt;0,aug!D27,"")</f>
        <v/>
      </c>
      <c r="B77">
        <f>aug!F27</f>
        <v>0</v>
      </c>
      <c r="C77" s="106">
        <f>aug!$H$16</f>
        <v>46235</v>
      </c>
      <c r="D77">
        <f>aug!AM27</f>
        <v>0</v>
      </c>
      <c r="E77">
        <f t="shared" si="1"/>
        <v>0</v>
      </c>
    </row>
    <row r="78" spans="1:5" x14ac:dyDescent="0.2">
      <c r="A78" s="108" t="str">
        <f>IF(aug!D28&gt;0,aug!D28,"")</f>
        <v/>
      </c>
      <c r="B78">
        <f>aug!F28</f>
        <v>0</v>
      </c>
      <c r="C78" s="106">
        <f>aug!$H$16</f>
        <v>46235</v>
      </c>
      <c r="D78">
        <f>aug!AM28</f>
        <v>0</v>
      </c>
      <c r="E78">
        <f t="shared" si="1"/>
        <v>0</v>
      </c>
    </row>
    <row r="79" spans="1:5" x14ac:dyDescent="0.2">
      <c r="A79" s="108" t="str">
        <f>IF(aug!D29&gt;0,aug!D29,"")</f>
        <v/>
      </c>
      <c r="B79">
        <f>aug!F29</f>
        <v>0</v>
      </c>
      <c r="C79" s="106">
        <f>aug!$H$16</f>
        <v>46235</v>
      </c>
      <c r="D79">
        <f>aug!AM29</f>
        <v>0</v>
      </c>
      <c r="E79">
        <f t="shared" si="1"/>
        <v>0</v>
      </c>
    </row>
    <row r="80" spans="1:5" x14ac:dyDescent="0.2">
      <c r="A80" s="108" t="str">
        <f>IF(aug!D30&gt;0,aug!D30,"")</f>
        <v/>
      </c>
      <c r="B80">
        <f>aug!F30</f>
        <v>0</v>
      </c>
      <c r="C80" s="106">
        <f>aug!$H$16</f>
        <v>46235</v>
      </c>
      <c r="D80">
        <f>aug!AM30</f>
        <v>0</v>
      </c>
      <c r="E80">
        <f t="shared" si="1"/>
        <v>0</v>
      </c>
    </row>
    <row r="81" spans="1:5" x14ac:dyDescent="0.2">
      <c r="A81" s="108" t="str">
        <f>IF(aug!D31&gt;0,aug!D31,"")</f>
        <v/>
      </c>
      <c r="B81">
        <f>aug!F31</f>
        <v>0</v>
      </c>
      <c r="C81" s="106">
        <f>aug!$H$16</f>
        <v>46235</v>
      </c>
      <c r="D81">
        <f>aug!AM31</f>
        <v>0</v>
      </c>
      <c r="E81">
        <f t="shared" si="1"/>
        <v>0</v>
      </c>
    </row>
    <row r="82" spans="1:5" x14ac:dyDescent="0.2">
      <c r="A82" s="108" t="str">
        <f>IF(sep!D22&gt;0,sep!D22,"")</f>
        <v/>
      </c>
      <c r="B82">
        <f>sep!F22</f>
        <v>0</v>
      </c>
      <c r="C82" s="106">
        <f>sep!$H$16</f>
        <v>46266</v>
      </c>
      <c r="D82">
        <f>sep!AM22</f>
        <v>0</v>
      </c>
      <c r="E82">
        <f t="shared" si="1"/>
        <v>0</v>
      </c>
    </row>
    <row r="83" spans="1:5" x14ac:dyDescent="0.2">
      <c r="A83" s="108" t="str">
        <f>IF(sep!D23&gt;0,sep!D23,"")</f>
        <v/>
      </c>
      <c r="B83">
        <f>sep!F23</f>
        <v>0</v>
      </c>
      <c r="C83" s="106">
        <f>sep!$H$16</f>
        <v>46266</v>
      </c>
      <c r="D83">
        <f>sep!AM23</f>
        <v>0</v>
      </c>
      <c r="E83">
        <f t="shared" si="1"/>
        <v>0</v>
      </c>
    </row>
    <row r="84" spans="1:5" x14ac:dyDescent="0.2">
      <c r="A84" s="108" t="str">
        <f>IF(sep!D24&gt;0,sep!D24,"")</f>
        <v/>
      </c>
      <c r="B84">
        <f>sep!F24</f>
        <v>0</v>
      </c>
      <c r="C84" s="106">
        <f>sep!$H$16</f>
        <v>46266</v>
      </c>
      <c r="D84">
        <f>sep!AM24</f>
        <v>0</v>
      </c>
      <c r="E84">
        <f t="shared" si="1"/>
        <v>0</v>
      </c>
    </row>
    <row r="85" spans="1:5" x14ac:dyDescent="0.2">
      <c r="A85" s="108" t="str">
        <f>IF(sep!D25&gt;0,sep!D25,"")</f>
        <v/>
      </c>
      <c r="B85">
        <f>sep!F25</f>
        <v>0</v>
      </c>
      <c r="C85" s="106">
        <f>sep!$H$16</f>
        <v>46266</v>
      </c>
      <c r="D85">
        <f>sep!AM25</f>
        <v>0</v>
      </c>
      <c r="E85">
        <f t="shared" si="1"/>
        <v>0</v>
      </c>
    </row>
    <row r="86" spans="1:5" x14ac:dyDescent="0.2">
      <c r="A86" s="108" t="str">
        <f>IF(sep!D26&gt;0,sep!D26,"")</f>
        <v/>
      </c>
      <c r="B86">
        <f>sep!F26</f>
        <v>0</v>
      </c>
      <c r="C86" s="106">
        <f>sep!$H$16</f>
        <v>46266</v>
      </c>
      <c r="D86">
        <f>sep!AM26</f>
        <v>0</v>
      </c>
      <c r="E86">
        <f t="shared" si="1"/>
        <v>0</v>
      </c>
    </row>
    <row r="87" spans="1:5" x14ac:dyDescent="0.2">
      <c r="A87" s="108" t="str">
        <f>IF(sep!D27&gt;0,sep!D27,"")</f>
        <v/>
      </c>
      <c r="B87">
        <f>sep!F27</f>
        <v>0</v>
      </c>
      <c r="C87" s="106">
        <f>sep!$H$16</f>
        <v>46266</v>
      </c>
      <c r="D87">
        <f>sep!AM27</f>
        <v>0</v>
      </c>
      <c r="E87">
        <f t="shared" si="1"/>
        <v>0</v>
      </c>
    </row>
    <row r="88" spans="1:5" x14ac:dyDescent="0.2">
      <c r="A88" s="108" t="str">
        <f>IF(sep!D28&gt;0,sep!D28,"")</f>
        <v/>
      </c>
      <c r="B88">
        <f>sep!F28</f>
        <v>0</v>
      </c>
      <c r="C88" s="106">
        <f>sep!$H$16</f>
        <v>46266</v>
      </c>
      <c r="D88">
        <f>sep!AM28</f>
        <v>0</v>
      </c>
      <c r="E88">
        <f t="shared" si="1"/>
        <v>0</v>
      </c>
    </row>
    <row r="89" spans="1:5" x14ac:dyDescent="0.2">
      <c r="A89" s="108" t="str">
        <f>IF(sep!D29&gt;0,sep!D29,"")</f>
        <v/>
      </c>
      <c r="B89">
        <f>sep!F29</f>
        <v>0</v>
      </c>
      <c r="C89" s="106">
        <f>sep!$H$16</f>
        <v>46266</v>
      </c>
      <c r="D89">
        <f>sep!AM29</f>
        <v>0</v>
      </c>
      <c r="E89">
        <f t="shared" si="1"/>
        <v>0</v>
      </c>
    </row>
    <row r="90" spans="1:5" x14ac:dyDescent="0.2">
      <c r="A90" s="108" t="str">
        <f>IF(sep!D30&gt;0,sep!D30,"")</f>
        <v/>
      </c>
      <c r="B90">
        <f>sep!F30</f>
        <v>0</v>
      </c>
      <c r="C90" s="106">
        <f>sep!$H$16</f>
        <v>46266</v>
      </c>
      <c r="D90">
        <f>sep!AM30</f>
        <v>0</v>
      </c>
      <c r="E90">
        <f t="shared" si="1"/>
        <v>0</v>
      </c>
    </row>
    <row r="91" spans="1:5" x14ac:dyDescent="0.2">
      <c r="A91" s="108" t="str">
        <f>IF(sep!D31&gt;0,sep!D31,"")</f>
        <v/>
      </c>
      <c r="B91">
        <f>sep!F31</f>
        <v>0</v>
      </c>
      <c r="C91" s="106">
        <f>sep!$H$16</f>
        <v>46266</v>
      </c>
      <c r="D91">
        <f>sep!AM31</f>
        <v>0</v>
      </c>
      <c r="E91">
        <f t="shared" si="1"/>
        <v>0</v>
      </c>
    </row>
    <row r="92" spans="1:5" x14ac:dyDescent="0.2">
      <c r="A92" s="108" t="str">
        <f>IF(oct!D22&gt;0,oct!D22,"")</f>
        <v/>
      </c>
      <c r="B92">
        <f>oct!F22</f>
        <v>0</v>
      </c>
      <c r="C92" s="106">
        <f>oct!$H$16</f>
        <v>46296</v>
      </c>
      <c r="D92">
        <f>oct!AM22</f>
        <v>0</v>
      </c>
      <c r="E92">
        <f t="shared" si="1"/>
        <v>0</v>
      </c>
    </row>
    <row r="93" spans="1:5" x14ac:dyDescent="0.2">
      <c r="A93" s="108" t="str">
        <f>IF(oct!D23&gt;0,oct!D23,"")</f>
        <v/>
      </c>
      <c r="B93">
        <f>oct!F23</f>
        <v>0</v>
      </c>
      <c r="C93" s="106">
        <f>oct!$H$16</f>
        <v>46296</v>
      </c>
      <c r="D93">
        <f>oct!AM23</f>
        <v>0</v>
      </c>
      <c r="E93">
        <f t="shared" si="1"/>
        <v>0</v>
      </c>
    </row>
    <row r="94" spans="1:5" x14ac:dyDescent="0.2">
      <c r="A94" s="108" t="str">
        <f>IF(oct!D24&gt;0,oct!D24,"")</f>
        <v/>
      </c>
      <c r="B94">
        <f>oct!F24</f>
        <v>0</v>
      </c>
      <c r="C94" s="106">
        <f>oct!$H$16</f>
        <v>46296</v>
      </c>
      <c r="D94">
        <f>oct!AM24</f>
        <v>0</v>
      </c>
      <c r="E94">
        <f t="shared" si="1"/>
        <v>0</v>
      </c>
    </row>
    <row r="95" spans="1:5" x14ac:dyDescent="0.2">
      <c r="A95" s="108" t="str">
        <f>IF(oct!D25&gt;0,oct!D25,"")</f>
        <v/>
      </c>
      <c r="B95">
        <f>oct!F25</f>
        <v>0</v>
      </c>
      <c r="C95" s="106">
        <f>oct!$H$16</f>
        <v>46296</v>
      </c>
      <c r="D95">
        <f>oct!AM25</f>
        <v>0</v>
      </c>
      <c r="E95">
        <f t="shared" si="1"/>
        <v>0</v>
      </c>
    </row>
    <row r="96" spans="1:5" x14ac:dyDescent="0.2">
      <c r="A96" s="108" t="str">
        <f>IF(oct!D26&gt;0,oct!D26,"")</f>
        <v/>
      </c>
      <c r="B96">
        <f>oct!F26</f>
        <v>0</v>
      </c>
      <c r="C96" s="106">
        <f>oct!$H$16</f>
        <v>46296</v>
      </c>
      <c r="D96">
        <f>oct!AM26</f>
        <v>0</v>
      </c>
      <c r="E96">
        <f t="shared" si="1"/>
        <v>0</v>
      </c>
    </row>
    <row r="97" spans="1:5" x14ac:dyDescent="0.2">
      <c r="A97" s="108" t="str">
        <f>IF(oct!D27&gt;0,oct!D27,"")</f>
        <v/>
      </c>
      <c r="B97">
        <f>oct!F27</f>
        <v>0</v>
      </c>
      <c r="C97" s="106">
        <f>oct!$H$16</f>
        <v>46296</v>
      </c>
      <c r="D97">
        <f>oct!AM27</f>
        <v>0</v>
      </c>
      <c r="E97">
        <f t="shared" si="1"/>
        <v>0</v>
      </c>
    </row>
    <row r="98" spans="1:5" x14ac:dyDescent="0.2">
      <c r="A98" s="108" t="str">
        <f>IF(oct!D28&gt;0,oct!D28,"")</f>
        <v/>
      </c>
      <c r="B98">
        <f>oct!F28</f>
        <v>0</v>
      </c>
      <c r="C98" s="106">
        <f>oct!$H$16</f>
        <v>46296</v>
      </c>
      <c r="D98">
        <f>oct!AM28</f>
        <v>0</v>
      </c>
      <c r="E98">
        <f t="shared" si="1"/>
        <v>0</v>
      </c>
    </row>
    <row r="99" spans="1:5" x14ac:dyDescent="0.2">
      <c r="A99" s="108" t="str">
        <f>IF(oct!D29&gt;0,oct!D29,"")</f>
        <v/>
      </c>
      <c r="B99">
        <f>oct!F29</f>
        <v>0</v>
      </c>
      <c r="C99" s="106">
        <f>oct!$H$16</f>
        <v>46296</v>
      </c>
      <c r="D99">
        <f>oct!AM29</f>
        <v>0</v>
      </c>
      <c r="E99">
        <f t="shared" si="1"/>
        <v>0</v>
      </c>
    </row>
    <row r="100" spans="1:5" x14ac:dyDescent="0.2">
      <c r="A100" s="108" t="str">
        <f>IF(oct!D30&gt;0,oct!D30,"")</f>
        <v/>
      </c>
      <c r="B100">
        <f>oct!F30</f>
        <v>0</v>
      </c>
      <c r="C100" s="106">
        <f>oct!$H$16</f>
        <v>46296</v>
      </c>
      <c r="D100">
        <f>oct!AM30</f>
        <v>0</v>
      </c>
      <c r="E100">
        <f t="shared" si="1"/>
        <v>0</v>
      </c>
    </row>
    <row r="101" spans="1:5" x14ac:dyDescent="0.2">
      <c r="A101" s="108" t="str">
        <f>IF(oct!D31&gt;0,oct!D31,"")</f>
        <v/>
      </c>
      <c r="B101">
        <f>oct!F31</f>
        <v>0</v>
      </c>
      <c r="C101" s="106">
        <f>oct!$H$16</f>
        <v>46296</v>
      </c>
      <c r="D101">
        <f>oct!AM31</f>
        <v>0</v>
      </c>
      <c r="E101">
        <f t="shared" si="1"/>
        <v>0</v>
      </c>
    </row>
    <row r="102" spans="1:5" x14ac:dyDescent="0.2">
      <c r="A102" s="108" t="str">
        <f>IF(nov!D22&gt;0,nov!D22,"")</f>
        <v/>
      </c>
      <c r="B102">
        <f>nov!F22</f>
        <v>0</v>
      </c>
      <c r="C102" s="106">
        <f>nov!$H$16</f>
        <v>46327</v>
      </c>
      <c r="D102">
        <f>nov!AM22</f>
        <v>0</v>
      </c>
      <c r="E102">
        <f t="shared" si="1"/>
        <v>0</v>
      </c>
    </row>
    <row r="103" spans="1:5" x14ac:dyDescent="0.2">
      <c r="A103" s="108" t="str">
        <f>IF(nov!D23&gt;0,nov!D23,"")</f>
        <v/>
      </c>
      <c r="B103">
        <f>nov!F23</f>
        <v>0</v>
      </c>
      <c r="C103" s="106">
        <f>nov!$H$16</f>
        <v>46327</v>
      </c>
      <c r="D103">
        <f>nov!AM23</f>
        <v>0</v>
      </c>
      <c r="E103">
        <f t="shared" si="1"/>
        <v>0</v>
      </c>
    </row>
    <row r="104" spans="1:5" x14ac:dyDescent="0.2">
      <c r="A104" s="108" t="str">
        <f>IF(nov!D24&gt;0,nov!D24,"")</f>
        <v/>
      </c>
      <c r="B104">
        <f>nov!F24</f>
        <v>0</v>
      </c>
      <c r="C104" s="106">
        <f>nov!$H$16</f>
        <v>46327</v>
      </c>
      <c r="D104">
        <f>nov!AM24</f>
        <v>0</v>
      </c>
      <c r="E104">
        <f t="shared" si="1"/>
        <v>0</v>
      </c>
    </row>
    <row r="105" spans="1:5" x14ac:dyDescent="0.2">
      <c r="A105" s="108" t="str">
        <f>IF(nov!D25&gt;0,nov!D25,"")</f>
        <v/>
      </c>
      <c r="B105">
        <f>nov!F25</f>
        <v>0</v>
      </c>
      <c r="C105" s="106">
        <f>nov!$H$16</f>
        <v>46327</v>
      </c>
      <c r="D105">
        <f>nov!AM25</f>
        <v>0</v>
      </c>
      <c r="E105">
        <f t="shared" si="1"/>
        <v>0</v>
      </c>
    </row>
    <row r="106" spans="1:5" x14ac:dyDescent="0.2">
      <c r="A106" s="108" t="str">
        <f>IF(nov!D26&gt;0,nov!D26,"")</f>
        <v/>
      </c>
      <c r="B106">
        <f>nov!F26</f>
        <v>0</v>
      </c>
      <c r="C106" s="106">
        <f>nov!$H$16</f>
        <v>46327</v>
      </c>
      <c r="D106">
        <f>nov!AM26</f>
        <v>0</v>
      </c>
      <c r="E106">
        <f t="shared" si="1"/>
        <v>0</v>
      </c>
    </row>
    <row r="107" spans="1:5" x14ac:dyDescent="0.2">
      <c r="A107" s="108" t="str">
        <f>IF(nov!D27&gt;0,nov!D27,"")</f>
        <v/>
      </c>
      <c r="B107">
        <f>nov!F27</f>
        <v>0</v>
      </c>
      <c r="C107" s="106">
        <f>nov!$H$16</f>
        <v>46327</v>
      </c>
      <c r="D107">
        <f>nov!AM27</f>
        <v>0</v>
      </c>
      <c r="E107">
        <f t="shared" si="1"/>
        <v>0</v>
      </c>
    </row>
    <row r="108" spans="1:5" x14ac:dyDescent="0.2">
      <c r="A108" s="108" t="str">
        <f>IF(nov!D28&gt;0,nov!D28,"")</f>
        <v/>
      </c>
      <c r="B108">
        <f>nov!F28</f>
        <v>0</v>
      </c>
      <c r="C108" s="106">
        <f>nov!$H$16</f>
        <v>46327</v>
      </c>
      <c r="D108">
        <f>nov!AM28</f>
        <v>0</v>
      </c>
      <c r="E108">
        <f t="shared" si="1"/>
        <v>0</v>
      </c>
    </row>
    <row r="109" spans="1:5" x14ac:dyDescent="0.2">
      <c r="A109" s="108" t="str">
        <f>IF(nov!D29&gt;0,nov!D29,"")</f>
        <v/>
      </c>
      <c r="B109">
        <f>nov!F29</f>
        <v>0</v>
      </c>
      <c r="C109" s="106">
        <f>nov!$H$16</f>
        <v>46327</v>
      </c>
      <c r="D109">
        <f>nov!AM29</f>
        <v>0</v>
      </c>
      <c r="E109">
        <f t="shared" si="1"/>
        <v>0</v>
      </c>
    </row>
    <row r="110" spans="1:5" x14ac:dyDescent="0.2">
      <c r="A110" s="108" t="str">
        <f>IF(nov!D30&gt;0,nov!D30,"")</f>
        <v/>
      </c>
      <c r="B110">
        <f>nov!F30</f>
        <v>0</v>
      </c>
      <c r="C110" s="106">
        <f>nov!$H$16</f>
        <v>46327</v>
      </c>
      <c r="D110">
        <f>nov!AM30</f>
        <v>0</v>
      </c>
      <c r="E110">
        <f t="shared" si="1"/>
        <v>0</v>
      </c>
    </row>
    <row r="111" spans="1:5" x14ac:dyDescent="0.2">
      <c r="A111" s="108" t="str">
        <f>IF(nov!D31&gt;0,nov!D31,"")</f>
        <v/>
      </c>
      <c r="B111">
        <f>nov!F31</f>
        <v>0</v>
      </c>
      <c r="C111" s="106">
        <f>nov!$H$16</f>
        <v>46327</v>
      </c>
      <c r="D111">
        <f>nov!AM31</f>
        <v>0</v>
      </c>
      <c r="E111">
        <f t="shared" si="1"/>
        <v>0</v>
      </c>
    </row>
    <row r="112" spans="1:5" x14ac:dyDescent="0.2">
      <c r="A112" s="108" t="str">
        <f>IF(dec!D22&gt;0,dec!D22,"")</f>
        <v/>
      </c>
      <c r="B112">
        <f>dec!F22</f>
        <v>0</v>
      </c>
      <c r="C112" s="106">
        <f>dec!$H$16</f>
        <v>46357</v>
      </c>
      <c r="D112">
        <f>dec!AM22</f>
        <v>0</v>
      </c>
      <c r="E112">
        <f t="shared" si="1"/>
        <v>0</v>
      </c>
    </row>
    <row r="113" spans="1:5" x14ac:dyDescent="0.2">
      <c r="A113" s="108" t="str">
        <f>IF(dec!D23&gt;0,dec!D23,"")</f>
        <v/>
      </c>
      <c r="B113">
        <f>dec!F23</f>
        <v>0</v>
      </c>
      <c r="C113" s="106">
        <f>dec!$H$16</f>
        <v>46357</v>
      </c>
      <c r="D113">
        <f>dec!AM23</f>
        <v>0</v>
      </c>
      <c r="E113">
        <f t="shared" si="1"/>
        <v>0</v>
      </c>
    </row>
    <row r="114" spans="1:5" x14ac:dyDescent="0.2">
      <c r="A114" s="108" t="str">
        <f>IF(dec!D24&gt;0,dec!D24,"")</f>
        <v/>
      </c>
      <c r="B114">
        <f>dec!F24</f>
        <v>0</v>
      </c>
      <c r="C114" s="106">
        <f>dec!$H$16</f>
        <v>46357</v>
      </c>
      <c r="D114">
        <f>dec!AM24</f>
        <v>0</v>
      </c>
      <c r="E114">
        <f t="shared" si="1"/>
        <v>0</v>
      </c>
    </row>
    <row r="115" spans="1:5" x14ac:dyDescent="0.2">
      <c r="A115" s="108" t="str">
        <f>IF(dec!D25&gt;0,dec!D25,"")</f>
        <v/>
      </c>
      <c r="B115">
        <f>dec!F25</f>
        <v>0</v>
      </c>
      <c r="C115" s="106">
        <f>dec!$H$16</f>
        <v>46357</v>
      </c>
      <c r="D115">
        <f>dec!AM25</f>
        <v>0</v>
      </c>
      <c r="E115">
        <f t="shared" si="1"/>
        <v>0</v>
      </c>
    </row>
    <row r="116" spans="1:5" x14ac:dyDescent="0.2">
      <c r="A116" s="108" t="str">
        <f>IF(dec!D26&gt;0,dec!D26,"")</f>
        <v/>
      </c>
      <c r="B116">
        <f>dec!F26</f>
        <v>0</v>
      </c>
      <c r="C116" s="106">
        <f>dec!$H$16</f>
        <v>46357</v>
      </c>
      <c r="D116">
        <f>dec!AM26</f>
        <v>0</v>
      </c>
      <c r="E116">
        <f t="shared" si="1"/>
        <v>0</v>
      </c>
    </row>
    <row r="117" spans="1:5" x14ac:dyDescent="0.2">
      <c r="A117" s="108" t="str">
        <f>IF(dec!D27&gt;0,dec!D27,"")</f>
        <v/>
      </c>
      <c r="B117">
        <f>dec!F27</f>
        <v>0</v>
      </c>
      <c r="C117" s="106">
        <f>dec!$H$16</f>
        <v>46357</v>
      </c>
      <c r="D117">
        <f>dec!AM27</f>
        <v>0</v>
      </c>
      <c r="E117">
        <f t="shared" si="1"/>
        <v>0</v>
      </c>
    </row>
    <row r="118" spans="1:5" x14ac:dyDescent="0.2">
      <c r="A118" s="108" t="str">
        <f>IF(dec!D28&gt;0,dec!D28,"")</f>
        <v/>
      </c>
      <c r="B118">
        <f>dec!F28</f>
        <v>0</v>
      </c>
      <c r="C118" s="106">
        <f>dec!$H$16</f>
        <v>46357</v>
      </c>
      <c r="D118">
        <f>dec!AM28</f>
        <v>0</v>
      </c>
      <c r="E118">
        <f t="shared" si="1"/>
        <v>0</v>
      </c>
    </row>
    <row r="119" spans="1:5" x14ac:dyDescent="0.2">
      <c r="A119" s="108" t="str">
        <f>IF(dec!D29&gt;0,dec!D29,"")</f>
        <v/>
      </c>
      <c r="B119">
        <f>dec!F29</f>
        <v>0</v>
      </c>
      <c r="C119" s="106">
        <f>dec!$H$16</f>
        <v>46357</v>
      </c>
      <c r="D119">
        <f>dec!AM29</f>
        <v>0</v>
      </c>
      <c r="E119">
        <f t="shared" si="1"/>
        <v>0</v>
      </c>
    </row>
    <row r="120" spans="1:5" x14ac:dyDescent="0.2">
      <c r="A120" s="108" t="str">
        <f>IF(dec!D30&gt;0,dec!D30,"")</f>
        <v/>
      </c>
      <c r="B120">
        <f>dec!F30</f>
        <v>0</v>
      </c>
      <c r="C120" s="106">
        <f>dec!$H$16</f>
        <v>46357</v>
      </c>
      <c r="D120">
        <f>dec!AM30</f>
        <v>0</v>
      </c>
      <c r="E120">
        <f t="shared" si="1"/>
        <v>0</v>
      </c>
    </row>
    <row r="121" spans="1:5" x14ac:dyDescent="0.2">
      <c r="A121" s="108" t="str">
        <f>IF(dec!D31&gt;0,dec!D31,"")</f>
        <v/>
      </c>
      <c r="B121">
        <f>dec!F31</f>
        <v>0</v>
      </c>
      <c r="C121" s="106">
        <f>dec!$H$16</f>
        <v>46357</v>
      </c>
      <c r="D121">
        <f>dec!AM31</f>
        <v>0</v>
      </c>
      <c r="E121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D28" sqref="D28:E28"/>
    </sheetView>
  </sheetViews>
  <sheetFormatPr defaultRowHeight="12.75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5"/>
  <sheetViews>
    <sheetView workbookViewId="0">
      <selection activeCell="B2" sqref="B2"/>
    </sheetView>
  </sheetViews>
  <sheetFormatPr defaultRowHeight="12.75" x14ac:dyDescent="0.2"/>
  <cols>
    <col min="2" max="2" width="34.85546875" bestFit="1" customWidth="1"/>
    <col min="4" max="4" width="12.5703125" bestFit="1" customWidth="1"/>
  </cols>
  <sheetData>
    <row r="1" spans="1:4" x14ac:dyDescent="0.2">
      <c r="A1" s="107" t="s">
        <v>9</v>
      </c>
      <c r="B1" s="107" t="s">
        <v>10</v>
      </c>
      <c r="C1" s="107" t="s">
        <v>73</v>
      </c>
      <c r="D1" s="107" t="s">
        <v>74</v>
      </c>
    </row>
    <row r="2" spans="1:4" x14ac:dyDescent="0.2">
      <c r="A2" t="str">
        <f>jan!$C$36</f>
        <v>Other activities 
and absence</v>
      </c>
      <c r="B2" t="str">
        <f>jan!D36</f>
        <v>Other EU-funded activities</v>
      </c>
      <c r="C2" s="106">
        <f>jan!$H$16</f>
        <v>46023</v>
      </c>
      <c r="D2">
        <f>jan!AM36</f>
        <v>0</v>
      </c>
    </row>
    <row r="3" spans="1:4" x14ac:dyDescent="0.2">
      <c r="A3" t="str">
        <f>jan!$C$36</f>
        <v>Other activities 
and absence</v>
      </c>
      <c r="B3" t="str">
        <f>jan!D37</f>
        <v>Other activities (Teaching/Research etc)</v>
      </c>
      <c r="C3" s="106">
        <f>jan!$H$16</f>
        <v>46023</v>
      </c>
      <c r="D3">
        <f>jan!AM37</f>
        <v>0</v>
      </c>
    </row>
    <row r="4" spans="1:4" x14ac:dyDescent="0.2">
      <c r="A4" t="str">
        <f>jan!$C$36</f>
        <v>Other activities 
and absence</v>
      </c>
      <c r="B4" t="str">
        <f>jan!D38</f>
        <v>Sick leave</v>
      </c>
      <c r="C4" s="106">
        <f>jan!$H$16</f>
        <v>46023</v>
      </c>
      <c r="D4">
        <f>jan!AM38</f>
        <v>0</v>
      </c>
    </row>
    <row r="5" spans="1:4" x14ac:dyDescent="0.2">
      <c r="A5" t="str">
        <f>jan!$C$36</f>
        <v>Other activities 
and absence</v>
      </c>
      <c r="B5" t="str">
        <f>jan!D39</f>
        <v>Parental leave</v>
      </c>
      <c r="C5" s="106">
        <f>jan!$H$16</f>
        <v>46023</v>
      </c>
      <c r="D5">
        <f>jan!AM39</f>
        <v>0</v>
      </c>
    </row>
    <row r="6" spans="1:4" x14ac:dyDescent="0.2">
      <c r="A6" t="str">
        <f>jan!$C$36</f>
        <v>Other activities 
and absence</v>
      </c>
      <c r="B6" t="str">
        <f>jan!D40</f>
        <v>Vacation</v>
      </c>
      <c r="C6" s="106">
        <f>jan!$H$16</f>
        <v>46023</v>
      </c>
      <c r="D6">
        <f>jan!AM40</f>
        <v>0</v>
      </c>
    </row>
    <row r="7" spans="1:4" x14ac:dyDescent="0.2">
      <c r="A7" t="str">
        <f>jan!$C$36</f>
        <v>Other activities 
and absence</v>
      </c>
      <c r="B7" t="e">
        <f>jan!#REF!</f>
        <v>#REF!</v>
      </c>
      <c r="C7" s="106">
        <f>jan!$H$16</f>
        <v>46023</v>
      </c>
      <c r="D7" t="e">
        <f>jan!#REF!</f>
        <v>#REF!</v>
      </c>
    </row>
    <row r="8" spans="1:4" x14ac:dyDescent="0.2">
      <c r="A8" t="str">
        <f>jan!$C$36</f>
        <v>Other activities 
and absence</v>
      </c>
      <c r="B8" t="str">
        <f>jan!D41</f>
        <v>Other absence</v>
      </c>
      <c r="C8" s="106">
        <f>jan!$H$16</f>
        <v>46023</v>
      </c>
      <c r="D8">
        <f>jan!AM41</f>
        <v>0</v>
      </c>
    </row>
    <row r="9" spans="1:4" x14ac:dyDescent="0.2">
      <c r="A9" t="str">
        <f>feb!$C$36</f>
        <v>Other activities 
and absence</v>
      </c>
      <c r="B9" t="str">
        <f>feb!D36</f>
        <v>Other EU-funded activities</v>
      </c>
      <c r="C9" s="106">
        <f>feb!$H$16</f>
        <v>46054</v>
      </c>
      <c r="D9" s="108">
        <f>jan!AM36</f>
        <v>0</v>
      </c>
    </row>
    <row r="10" spans="1:4" x14ac:dyDescent="0.2">
      <c r="A10" t="str">
        <f>feb!$C$36</f>
        <v>Other activities 
and absence</v>
      </c>
      <c r="B10" t="str">
        <f>feb!D37</f>
        <v>Other activities (Teaching/Research etc)</v>
      </c>
      <c r="C10" s="106">
        <f>feb!$H$16</f>
        <v>46054</v>
      </c>
      <c r="D10" s="108">
        <f>jan!AM37</f>
        <v>0</v>
      </c>
    </row>
    <row r="11" spans="1:4" x14ac:dyDescent="0.2">
      <c r="A11" t="str">
        <f>feb!$C$36</f>
        <v>Other activities 
and absence</v>
      </c>
      <c r="B11" t="str">
        <f>feb!D38</f>
        <v>Sick leave</v>
      </c>
      <c r="C11" s="106">
        <f>feb!$H$16</f>
        <v>46054</v>
      </c>
      <c r="D11" s="108">
        <f>jan!AM38</f>
        <v>0</v>
      </c>
    </row>
    <row r="12" spans="1:4" x14ac:dyDescent="0.2">
      <c r="A12" t="str">
        <f>feb!$C$36</f>
        <v>Other activities 
and absence</v>
      </c>
      <c r="B12" t="str">
        <f>feb!D39</f>
        <v>Parental leave</v>
      </c>
      <c r="C12" s="106">
        <f>feb!$H$16</f>
        <v>46054</v>
      </c>
      <c r="D12" s="108">
        <f>jan!AM39</f>
        <v>0</v>
      </c>
    </row>
    <row r="13" spans="1:4" x14ac:dyDescent="0.2">
      <c r="A13" t="str">
        <f>feb!$C$36</f>
        <v>Other activities 
and absence</v>
      </c>
      <c r="B13" t="str">
        <f>feb!D40</f>
        <v>Vacation</v>
      </c>
      <c r="C13" s="106">
        <f>feb!$H$16</f>
        <v>46054</v>
      </c>
      <c r="D13" s="108">
        <f>jan!AM40</f>
        <v>0</v>
      </c>
    </row>
    <row r="14" spans="1:4" x14ac:dyDescent="0.2">
      <c r="A14" t="str">
        <f>feb!$C$36</f>
        <v>Other activities 
and absence</v>
      </c>
      <c r="B14" t="e">
        <f>feb!#REF!</f>
        <v>#REF!</v>
      </c>
      <c r="C14" s="106">
        <f>feb!$H$16</f>
        <v>46054</v>
      </c>
      <c r="D14" s="108" t="e">
        <f>jan!#REF!</f>
        <v>#REF!</v>
      </c>
    </row>
    <row r="15" spans="1:4" x14ac:dyDescent="0.2">
      <c r="A15" t="str">
        <f>feb!$C$36</f>
        <v>Other activities 
and absence</v>
      </c>
      <c r="B15" t="str">
        <f>feb!D41</f>
        <v>Other absence</v>
      </c>
      <c r="C15" s="106">
        <f>feb!$H$16</f>
        <v>46054</v>
      </c>
      <c r="D15" s="108">
        <f>jan!AM41</f>
        <v>0</v>
      </c>
    </row>
    <row r="16" spans="1:4" x14ac:dyDescent="0.2">
      <c r="A16" t="str">
        <f>feb!$C$36</f>
        <v>Other activities 
and absence</v>
      </c>
      <c r="B16" t="str">
        <f>mar!D36</f>
        <v>Other EU-funded activities</v>
      </c>
      <c r="C16" s="106">
        <f>mar!$H$16</f>
        <v>46082</v>
      </c>
      <c r="D16" s="108">
        <f>mar!AM36</f>
        <v>0</v>
      </c>
    </row>
    <row r="17" spans="1:4" x14ac:dyDescent="0.2">
      <c r="A17" t="str">
        <f>feb!$C$36</f>
        <v>Other activities 
and absence</v>
      </c>
      <c r="B17" t="str">
        <f>mar!D37</f>
        <v>Other activities (Teaching/Research etc)</v>
      </c>
      <c r="C17" s="106">
        <f>mar!$H$16</f>
        <v>46082</v>
      </c>
      <c r="D17" s="108">
        <f>mar!AM37</f>
        <v>0</v>
      </c>
    </row>
    <row r="18" spans="1:4" x14ac:dyDescent="0.2">
      <c r="A18" t="str">
        <f>feb!$C$36</f>
        <v>Other activities 
and absence</v>
      </c>
      <c r="B18" t="str">
        <f>mar!D38</f>
        <v>Sick leave</v>
      </c>
      <c r="C18" s="106">
        <f>mar!$H$16</f>
        <v>46082</v>
      </c>
      <c r="D18" s="108">
        <f>mar!AM38</f>
        <v>0</v>
      </c>
    </row>
    <row r="19" spans="1:4" x14ac:dyDescent="0.2">
      <c r="A19" t="str">
        <f>feb!$C$36</f>
        <v>Other activities 
and absence</v>
      </c>
      <c r="B19" t="str">
        <f>mar!D39</f>
        <v>Parental leave</v>
      </c>
      <c r="C19" s="106">
        <f>mar!$H$16</f>
        <v>46082</v>
      </c>
      <c r="D19" s="108">
        <f>mar!AM39</f>
        <v>0</v>
      </c>
    </row>
    <row r="20" spans="1:4" x14ac:dyDescent="0.2">
      <c r="A20" t="str">
        <f>feb!$C$36</f>
        <v>Other activities 
and absence</v>
      </c>
      <c r="B20" t="str">
        <f>mar!D40</f>
        <v>Vacation</v>
      </c>
      <c r="C20" s="106">
        <f>mar!$H$16</f>
        <v>46082</v>
      </c>
      <c r="D20" s="108">
        <f>mar!AM40</f>
        <v>0</v>
      </c>
    </row>
    <row r="21" spans="1:4" x14ac:dyDescent="0.2">
      <c r="A21" t="str">
        <f>feb!$C$36</f>
        <v>Other activities 
and absence</v>
      </c>
      <c r="B21" t="e">
        <f>mar!#REF!</f>
        <v>#REF!</v>
      </c>
      <c r="C21" s="106">
        <f>mar!$H$16</f>
        <v>46082</v>
      </c>
      <c r="D21" s="108" t="e">
        <f>mar!#REF!</f>
        <v>#REF!</v>
      </c>
    </row>
    <row r="22" spans="1:4" x14ac:dyDescent="0.2">
      <c r="A22" t="str">
        <f>feb!$C$36</f>
        <v>Other activities 
and absence</v>
      </c>
      <c r="B22" t="str">
        <f>mar!D41</f>
        <v>Other absence</v>
      </c>
      <c r="C22" s="106">
        <f>mar!$H$16</f>
        <v>46082</v>
      </c>
      <c r="D22" s="108">
        <f>mar!AM41</f>
        <v>0</v>
      </c>
    </row>
    <row r="23" spans="1:4" x14ac:dyDescent="0.2">
      <c r="A23" t="str">
        <f>apr!$C$36</f>
        <v>Other activities 
and absence</v>
      </c>
      <c r="B23" t="str">
        <f>apr!D36</f>
        <v>Other EU-funded activities</v>
      </c>
      <c r="C23" s="106">
        <f>apr!$H$16</f>
        <v>46113</v>
      </c>
      <c r="D23">
        <f>apr!AM36</f>
        <v>0</v>
      </c>
    </row>
    <row r="24" spans="1:4" x14ac:dyDescent="0.2">
      <c r="A24" t="str">
        <f>apr!$C$36</f>
        <v>Other activities 
and absence</v>
      </c>
      <c r="B24" t="str">
        <f>apr!D37</f>
        <v>Other activities (Teaching/Research etc)</v>
      </c>
      <c r="C24" s="106">
        <f>apr!$H$16</f>
        <v>46113</v>
      </c>
      <c r="D24">
        <f>apr!AM37</f>
        <v>0</v>
      </c>
    </row>
    <row r="25" spans="1:4" x14ac:dyDescent="0.2">
      <c r="A25" t="str">
        <f>apr!$C$36</f>
        <v>Other activities 
and absence</v>
      </c>
      <c r="B25" t="str">
        <f>apr!D38</f>
        <v>Sick leave</v>
      </c>
      <c r="C25" s="106">
        <f>apr!$H$16</f>
        <v>46113</v>
      </c>
      <c r="D25">
        <f>apr!AM38</f>
        <v>0</v>
      </c>
    </row>
    <row r="26" spans="1:4" x14ac:dyDescent="0.2">
      <c r="A26" t="str">
        <f>apr!$C$36</f>
        <v>Other activities 
and absence</v>
      </c>
      <c r="B26" t="str">
        <f>apr!D39</f>
        <v>Parental leave</v>
      </c>
      <c r="C26" s="106">
        <f>apr!$H$16</f>
        <v>46113</v>
      </c>
      <c r="D26">
        <f>apr!AM39</f>
        <v>0</v>
      </c>
    </row>
    <row r="27" spans="1:4" x14ac:dyDescent="0.2">
      <c r="A27" t="str">
        <f>apr!$C$36</f>
        <v>Other activities 
and absence</v>
      </c>
      <c r="B27" t="str">
        <f>apr!D40</f>
        <v>Vacation</v>
      </c>
      <c r="C27" s="106">
        <f>apr!$H$16</f>
        <v>46113</v>
      </c>
      <c r="D27">
        <f>apr!AM40</f>
        <v>0</v>
      </c>
    </row>
    <row r="28" spans="1:4" x14ac:dyDescent="0.2">
      <c r="A28" t="str">
        <f>apr!$C$36</f>
        <v>Other activities 
and absence</v>
      </c>
      <c r="B28" t="e">
        <f>apr!#REF!</f>
        <v>#REF!</v>
      </c>
      <c r="C28" s="106">
        <f>apr!$H$16</f>
        <v>46113</v>
      </c>
      <c r="D28" t="e">
        <f>apr!#REF!</f>
        <v>#REF!</v>
      </c>
    </row>
    <row r="29" spans="1:4" x14ac:dyDescent="0.2">
      <c r="A29" t="str">
        <f>apr!$C$36</f>
        <v>Other activities 
and absence</v>
      </c>
      <c r="B29" t="str">
        <f>apr!D41</f>
        <v>Other absence</v>
      </c>
      <c r="C29" s="106">
        <f>apr!$H$16</f>
        <v>46113</v>
      </c>
      <c r="D29">
        <f>apr!AM41</f>
        <v>0</v>
      </c>
    </row>
    <row r="30" spans="1:4" x14ac:dyDescent="0.2">
      <c r="A30" t="str">
        <f>may!$C$36</f>
        <v>Other activities 
and absence</v>
      </c>
      <c r="B30" t="str">
        <f>may!D36</f>
        <v>Other EU-funded activities</v>
      </c>
      <c r="C30" s="106">
        <f>may!$H$16</f>
        <v>46143</v>
      </c>
      <c r="D30" s="108">
        <f>may!AM36</f>
        <v>0</v>
      </c>
    </row>
    <row r="31" spans="1:4" x14ac:dyDescent="0.2">
      <c r="A31" t="str">
        <f>may!$C$36</f>
        <v>Other activities 
and absence</v>
      </c>
      <c r="B31" t="str">
        <f>may!D37</f>
        <v>Other activities (Teaching/Research etc)</v>
      </c>
      <c r="C31" s="106">
        <f>may!$H$16</f>
        <v>46143</v>
      </c>
      <c r="D31" s="108">
        <f>may!AM37</f>
        <v>0</v>
      </c>
    </row>
    <row r="32" spans="1:4" x14ac:dyDescent="0.2">
      <c r="A32" t="str">
        <f>may!$C$36</f>
        <v>Other activities 
and absence</v>
      </c>
      <c r="B32" t="str">
        <f>may!D38</f>
        <v>Sick leave</v>
      </c>
      <c r="C32" s="106">
        <f>may!$H$16</f>
        <v>46143</v>
      </c>
      <c r="D32" s="108">
        <f>may!AM38</f>
        <v>0</v>
      </c>
    </row>
    <row r="33" spans="1:4" x14ac:dyDescent="0.2">
      <c r="A33" t="str">
        <f>may!$C$36</f>
        <v>Other activities 
and absence</v>
      </c>
      <c r="B33" t="str">
        <f>may!D39</f>
        <v>Parental leave</v>
      </c>
      <c r="C33" s="106">
        <f>may!$H$16</f>
        <v>46143</v>
      </c>
      <c r="D33" s="108">
        <f>may!AM39</f>
        <v>0</v>
      </c>
    </row>
    <row r="34" spans="1:4" x14ac:dyDescent="0.2">
      <c r="A34" t="str">
        <f>may!$C$36</f>
        <v>Other activities 
and absence</v>
      </c>
      <c r="B34" t="str">
        <f>may!D40</f>
        <v>Vacation</v>
      </c>
      <c r="C34" s="106">
        <f>may!$H$16</f>
        <v>46143</v>
      </c>
      <c r="D34" s="108">
        <f>may!AM40</f>
        <v>0</v>
      </c>
    </row>
    <row r="35" spans="1:4" x14ac:dyDescent="0.2">
      <c r="A35" t="str">
        <f>may!$C$36</f>
        <v>Other activities 
and absence</v>
      </c>
      <c r="B35" t="e">
        <f>may!#REF!</f>
        <v>#REF!</v>
      </c>
      <c r="C35" s="106">
        <f>may!$H$16</f>
        <v>46143</v>
      </c>
      <c r="D35" s="108" t="e">
        <f>may!#REF!</f>
        <v>#REF!</v>
      </c>
    </row>
    <row r="36" spans="1:4" x14ac:dyDescent="0.2">
      <c r="A36" t="str">
        <f>may!$C$36</f>
        <v>Other activities 
and absence</v>
      </c>
      <c r="B36" t="str">
        <f>may!D41</f>
        <v>Other absence</v>
      </c>
      <c r="C36" s="106">
        <f>may!$H$16</f>
        <v>46143</v>
      </c>
      <c r="D36" s="108">
        <f>may!AM41</f>
        <v>0</v>
      </c>
    </row>
    <row r="37" spans="1:4" x14ac:dyDescent="0.2">
      <c r="A37" t="str">
        <f>jun!$C$36</f>
        <v>Other activities 
and absence</v>
      </c>
      <c r="B37" t="str">
        <f>jun!D36</f>
        <v>Other EU-funded activities</v>
      </c>
      <c r="C37" s="106">
        <f>jun!$H$16</f>
        <v>46174</v>
      </c>
      <c r="D37" s="108">
        <f>jun!AM36</f>
        <v>0</v>
      </c>
    </row>
    <row r="38" spans="1:4" x14ac:dyDescent="0.2">
      <c r="A38" t="str">
        <f>jun!$C$36</f>
        <v>Other activities 
and absence</v>
      </c>
      <c r="B38" t="str">
        <f>jun!D37</f>
        <v>Other activities (Teaching/Research etc)</v>
      </c>
      <c r="C38" s="106">
        <f>jun!$H$16</f>
        <v>46174</v>
      </c>
      <c r="D38" s="108">
        <f>jun!AM37</f>
        <v>0</v>
      </c>
    </row>
    <row r="39" spans="1:4" x14ac:dyDescent="0.2">
      <c r="A39" t="str">
        <f>jun!$C$36</f>
        <v>Other activities 
and absence</v>
      </c>
      <c r="B39" t="str">
        <f>jun!D38</f>
        <v>Sick leave</v>
      </c>
      <c r="C39" s="106">
        <f>jun!$H$16</f>
        <v>46174</v>
      </c>
      <c r="D39" s="108">
        <f>jun!AM38</f>
        <v>0</v>
      </c>
    </row>
    <row r="40" spans="1:4" x14ac:dyDescent="0.2">
      <c r="A40" t="str">
        <f>jun!$C$36</f>
        <v>Other activities 
and absence</v>
      </c>
      <c r="B40" t="str">
        <f>jun!D39</f>
        <v>Parental leave</v>
      </c>
      <c r="C40" s="106">
        <f>jun!$H$16</f>
        <v>46174</v>
      </c>
      <c r="D40" s="108">
        <f>jun!AM39</f>
        <v>0</v>
      </c>
    </row>
    <row r="41" spans="1:4" x14ac:dyDescent="0.2">
      <c r="A41" t="str">
        <f>jun!$C$36</f>
        <v>Other activities 
and absence</v>
      </c>
      <c r="B41" t="str">
        <f>jun!D40</f>
        <v>Vacation</v>
      </c>
      <c r="C41" s="106">
        <f>jun!$H$16</f>
        <v>46174</v>
      </c>
      <c r="D41" s="108">
        <f>jun!AM40</f>
        <v>0</v>
      </c>
    </row>
    <row r="42" spans="1:4" x14ac:dyDescent="0.2">
      <c r="A42" t="str">
        <f>jun!$C$36</f>
        <v>Other activities 
and absence</v>
      </c>
      <c r="B42" t="e">
        <f>jun!#REF!</f>
        <v>#REF!</v>
      </c>
      <c r="C42" s="106">
        <f>jun!$H$16</f>
        <v>46174</v>
      </c>
      <c r="D42" s="108" t="e">
        <f>jun!#REF!</f>
        <v>#REF!</v>
      </c>
    </row>
    <row r="43" spans="1:4" x14ac:dyDescent="0.2">
      <c r="A43" t="str">
        <f>jun!$C$36</f>
        <v>Other activities 
and absence</v>
      </c>
      <c r="B43" t="str">
        <f>jun!D41</f>
        <v>Other absence</v>
      </c>
      <c r="C43" s="106">
        <f>jun!$H$16</f>
        <v>46174</v>
      </c>
      <c r="D43" s="108">
        <f>jun!AM41</f>
        <v>0</v>
      </c>
    </row>
    <row r="44" spans="1:4" x14ac:dyDescent="0.2">
      <c r="A44" t="str">
        <f>jul!$C$36</f>
        <v>Other activities 
and absence</v>
      </c>
      <c r="B44" t="str">
        <f>jul!D36</f>
        <v>Other EU-funded activities</v>
      </c>
      <c r="C44" s="106">
        <f>jul!$H$16</f>
        <v>46204</v>
      </c>
      <c r="D44">
        <f>jul!AM36</f>
        <v>0</v>
      </c>
    </row>
    <row r="45" spans="1:4" x14ac:dyDescent="0.2">
      <c r="A45" t="str">
        <f>jul!$C$36</f>
        <v>Other activities 
and absence</v>
      </c>
      <c r="B45" t="str">
        <f>jul!D37</f>
        <v>Other activities (Teaching/Research etc)</v>
      </c>
      <c r="C45" s="106">
        <f>jul!$H$16</f>
        <v>46204</v>
      </c>
      <c r="D45">
        <f>jul!AM37</f>
        <v>0</v>
      </c>
    </row>
    <row r="46" spans="1:4" x14ac:dyDescent="0.2">
      <c r="A46" t="str">
        <f>jul!$C$36</f>
        <v>Other activities 
and absence</v>
      </c>
      <c r="B46" t="str">
        <f>jul!D38</f>
        <v>Sick leave</v>
      </c>
      <c r="C46" s="106">
        <f>jul!$H$16</f>
        <v>46204</v>
      </c>
      <c r="D46">
        <f>jul!AM38</f>
        <v>0</v>
      </c>
    </row>
    <row r="47" spans="1:4" x14ac:dyDescent="0.2">
      <c r="A47" t="str">
        <f>jul!$C$36</f>
        <v>Other activities 
and absence</v>
      </c>
      <c r="B47" t="str">
        <f>jul!D39</f>
        <v>Parental leave</v>
      </c>
      <c r="C47" s="106">
        <f>jul!$H$16</f>
        <v>46204</v>
      </c>
      <c r="D47">
        <f>jul!AM39</f>
        <v>0</v>
      </c>
    </row>
    <row r="48" spans="1:4" x14ac:dyDescent="0.2">
      <c r="A48" t="str">
        <f>jul!$C$36</f>
        <v>Other activities 
and absence</v>
      </c>
      <c r="B48" t="str">
        <f>jul!D40</f>
        <v>Vacation</v>
      </c>
      <c r="C48" s="106">
        <f>jul!$H$16</f>
        <v>46204</v>
      </c>
      <c r="D48">
        <f>jul!AM40</f>
        <v>0</v>
      </c>
    </row>
    <row r="49" spans="1:4" x14ac:dyDescent="0.2">
      <c r="A49" t="str">
        <f>jul!$C$36</f>
        <v>Other activities 
and absence</v>
      </c>
      <c r="B49" t="e">
        <f>jul!#REF!</f>
        <v>#REF!</v>
      </c>
      <c r="C49" s="106">
        <f>jul!$H$16</f>
        <v>46204</v>
      </c>
      <c r="D49" t="e">
        <f>jul!#REF!</f>
        <v>#REF!</v>
      </c>
    </row>
    <row r="50" spans="1:4" x14ac:dyDescent="0.2">
      <c r="A50" t="str">
        <f>jul!$C$36</f>
        <v>Other activities 
and absence</v>
      </c>
      <c r="B50" t="str">
        <f>jul!D41</f>
        <v>Other absence</v>
      </c>
      <c r="C50" s="106">
        <f>jul!$H$16</f>
        <v>46204</v>
      </c>
      <c r="D50">
        <f>jul!AM41</f>
        <v>0</v>
      </c>
    </row>
    <row r="51" spans="1:4" x14ac:dyDescent="0.2">
      <c r="A51" t="str">
        <f>aug!$C$36</f>
        <v>Other activities 
and absence</v>
      </c>
      <c r="B51" t="str">
        <f>aug!D36</f>
        <v>Other EU-funded activities</v>
      </c>
      <c r="C51" s="106">
        <f>aug!$H$16</f>
        <v>46235</v>
      </c>
      <c r="D51" s="108">
        <f>aug!AM36</f>
        <v>0</v>
      </c>
    </row>
    <row r="52" spans="1:4" x14ac:dyDescent="0.2">
      <c r="A52" t="str">
        <f>aug!$C$36</f>
        <v>Other activities 
and absence</v>
      </c>
      <c r="B52" t="str">
        <f>aug!D37</f>
        <v>Other activities (Teaching/Research etc)</v>
      </c>
      <c r="C52" s="106">
        <f>aug!$H$16</f>
        <v>46235</v>
      </c>
      <c r="D52" s="108">
        <f>aug!AM37</f>
        <v>0</v>
      </c>
    </row>
    <row r="53" spans="1:4" x14ac:dyDescent="0.2">
      <c r="A53" t="str">
        <f>aug!$C$36</f>
        <v>Other activities 
and absence</v>
      </c>
      <c r="B53" t="str">
        <f>aug!D38</f>
        <v>Sick leave</v>
      </c>
      <c r="C53" s="106">
        <f>aug!$H$16</f>
        <v>46235</v>
      </c>
      <c r="D53" s="108">
        <f>aug!AM38</f>
        <v>0</v>
      </c>
    </row>
    <row r="54" spans="1:4" x14ac:dyDescent="0.2">
      <c r="A54" t="str">
        <f>aug!$C$36</f>
        <v>Other activities 
and absence</v>
      </c>
      <c r="B54" t="str">
        <f>aug!D39</f>
        <v>Parental leave</v>
      </c>
      <c r="C54" s="106">
        <f>aug!$H$16</f>
        <v>46235</v>
      </c>
      <c r="D54" s="108">
        <f>aug!AM39</f>
        <v>0</v>
      </c>
    </row>
    <row r="55" spans="1:4" x14ac:dyDescent="0.2">
      <c r="A55" t="str">
        <f>aug!$C$36</f>
        <v>Other activities 
and absence</v>
      </c>
      <c r="B55" t="str">
        <f>aug!D40</f>
        <v>Vacation</v>
      </c>
      <c r="C55" s="106">
        <f>aug!$H$16</f>
        <v>46235</v>
      </c>
      <c r="D55" s="108">
        <f>aug!AM40</f>
        <v>0</v>
      </c>
    </row>
    <row r="56" spans="1:4" x14ac:dyDescent="0.2">
      <c r="A56" t="str">
        <f>aug!$C$36</f>
        <v>Other activities 
and absence</v>
      </c>
      <c r="B56" t="e">
        <f>aug!#REF!</f>
        <v>#REF!</v>
      </c>
      <c r="C56" s="106">
        <f>aug!$H$16</f>
        <v>46235</v>
      </c>
      <c r="D56" s="108" t="e">
        <f>aug!#REF!</f>
        <v>#REF!</v>
      </c>
    </row>
    <row r="57" spans="1:4" x14ac:dyDescent="0.2">
      <c r="A57" t="str">
        <f>aug!$C$36</f>
        <v>Other activities 
and absence</v>
      </c>
      <c r="B57" t="str">
        <f>aug!D41</f>
        <v>Other absence</v>
      </c>
      <c r="C57" s="106">
        <f>aug!$H$16</f>
        <v>46235</v>
      </c>
      <c r="D57" s="108">
        <f>aug!AM41</f>
        <v>0</v>
      </c>
    </row>
    <row r="58" spans="1:4" x14ac:dyDescent="0.2">
      <c r="A58" t="str">
        <f>sep!$C$36</f>
        <v>Other activities 
and absence</v>
      </c>
      <c r="B58" t="str">
        <f>sep!D36</f>
        <v>Other EU-funded activities</v>
      </c>
      <c r="C58" s="106">
        <f>sep!$H$16</f>
        <v>46266</v>
      </c>
      <c r="D58" s="108">
        <f>sep!AM36</f>
        <v>0</v>
      </c>
    </row>
    <row r="59" spans="1:4" x14ac:dyDescent="0.2">
      <c r="A59" t="str">
        <f>sep!$C$36</f>
        <v>Other activities 
and absence</v>
      </c>
      <c r="B59" t="str">
        <f>sep!D37</f>
        <v>Other activities (Teaching/Research etc)</v>
      </c>
      <c r="C59" s="106">
        <f>sep!$H$16</f>
        <v>46266</v>
      </c>
      <c r="D59" s="108">
        <f>sep!AM37</f>
        <v>0</v>
      </c>
    </row>
    <row r="60" spans="1:4" x14ac:dyDescent="0.2">
      <c r="A60" t="str">
        <f>sep!$C$36</f>
        <v>Other activities 
and absence</v>
      </c>
      <c r="B60" t="str">
        <f>sep!D38</f>
        <v>Sick leave</v>
      </c>
      <c r="C60" s="106">
        <f>sep!$H$16</f>
        <v>46266</v>
      </c>
      <c r="D60" s="108">
        <f>sep!AM38</f>
        <v>0</v>
      </c>
    </row>
    <row r="61" spans="1:4" x14ac:dyDescent="0.2">
      <c r="A61" t="str">
        <f>sep!$C$36</f>
        <v>Other activities 
and absence</v>
      </c>
      <c r="B61" t="str">
        <f>sep!D39</f>
        <v>Parental leave</v>
      </c>
      <c r="C61" s="106">
        <f>sep!$H$16</f>
        <v>46266</v>
      </c>
      <c r="D61" s="108">
        <f>sep!AM39</f>
        <v>0</v>
      </c>
    </row>
    <row r="62" spans="1:4" x14ac:dyDescent="0.2">
      <c r="A62" t="str">
        <f>sep!$C$36</f>
        <v>Other activities 
and absence</v>
      </c>
      <c r="B62" t="str">
        <f>sep!D40</f>
        <v>Vacation</v>
      </c>
      <c r="C62" s="106">
        <f>sep!$H$16</f>
        <v>46266</v>
      </c>
      <c r="D62" s="108">
        <f>sep!AM40</f>
        <v>0</v>
      </c>
    </row>
    <row r="63" spans="1:4" x14ac:dyDescent="0.2">
      <c r="A63" t="str">
        <f>sep!$C$36</f>
        <v>Other activities 
and absence</v>
      </c>
      <c r="B63" t="e">
        <f>sep!#REF!</f>
        <v>#REF!</v>
      </c>
      <c r="C63" s="106">
        <f>sep!$H$16</f>
        <v>46266</v>
      </c>
      <c r="D63" s="108" t="e">
        <f>sep!#REF!</f>
        <v>#REF!</v>
      </c>
    </row>
    <row r="64" spans="1:4" x14ac:dyDescent="0.2">
      <c r="A64" t="str">
        <f>sep!$C$36</f>
        <v>Other activities 
and absence</v>
      </c>
      <c r="B64" t="str">
        <f>sep!D41</f>
        <v>Other absence</v>
      </c>
      <c r="C64" s="106">
        <f>sep!$H$16</f>
        <v>46266</v>
      </c>
      <c r="D64" s="108">
        <f>sep!AM41</f>
        <v>0</v>
      </c>
    </row>
    <row r="65" spans="1:4" x14ac:dyDescent="0.2">
      <c r="A65" t="str">
        <f>oct!$C$36</f>
        <v>Other activities 
and absence</v>
      </c>
      <c r="B65" t="str">
        <f>oct!D36</f>
        <v>Other EU-funded activities</v>
      </c>
      <c r="C65" s="106">
        <f>oct!$H$16</f>
        <v>46296</v>
      </c>
      <c r="D65">
        <f>oct!AM36</f>
        <v>0</v>
      </c>
    </row>
    <row r="66" spans="1:4" x14ac:dyDescent="0.2">
      <c r="A66" t="str">
        <f>oct!$C$36</f>
        <v>Other activities 
and absence</v>
      </c>
      <c r="B66" t="str">
        <f>oct!D37</f>
        <v>Other activities (Teaching/Research etc)</v>
      </c>
      <c r="C66" s="106">
        <f>oct!$H$16</f>
        <v>46296</v>
      </c>
      <c r="D66">
        <f>oct!AM37</f>
        <v>0</v>
      </c>
    </row>
    <row r="67" spans="1:4" x14ac:dyDescent="0.2">
      <c r="A67" t="str">
        <f>oct!$C$36</f>
        <v>Other activities 
and absence</v>
      </c>
      <c r="B67" t="str">
        <f>oct!D38</f>
        <v>Sick leave</v>
      </c>
      <c r="C67" s="106">
        <f>oct!$H$16</f>
        <v>46296</v>
      </c>
      <c r="D67">
        <f>oct!AM38</f>
        <v>0</v>
      </c>
    </row>
    <row r="68" spans="1:4" x14ac:dyDescent="0.2">
      <c r="A68" t="str">
        <f>oct!$C$36</f>
        <v>Other activities 
and absence</v>
      </c>
      <c r="B68" t="str">
        <f>oct!D39</f>
        <v>Parental leave</v>
      </c>
      <c r="C68" s="106">
        <f>oct!$H$16</f>
        <v>46296</v>
      </c>
      <c r="D68">
        <f>oct!AM39</f>
        <v>0</v>
      </c>
    </row>
    <row r="69" spans="1:4" x14ac:dyDescent="0.2">
      <c r="A69" t="str">
        <f>oct!$C$36</f>
        <v>Other activities 
and absence</v>
      </c>
      <c r="B69" t="str">
        <f>oct!D40</f>
        <v>Vacation</v>
      </c>
      <c r="C69" s="106">
        <f>oct!$H$16</f>
        <v>46296</v>
      </c>
      <c r="D69">
        <f>oct!AM40</f>
        <v>0</v>
      </c>
    </row>
    <row r="70" spans="1:4" x14ac:dyDescent="0.2">
      <c r="A70" t="str">
        <f>oct!$C$36</f>
        <v>Other activities 
and absence</v>
      </c>
      <c r="B70" t="e">
        <f>oct!#REF!</f>
        <v>#REF!</v>
      </c>
      <c r="C70" s="106">
        <f>oct!$H$16</f>
        <v>46296</v>
      </c>
      <c r="D70" t="e">
        <f>oct!#REF!</f>
        <v>#REF!</v>
      </c>
    </row>
    <row r="71" spans="1:4" x14ac:dyDescent="0.2">
      <c r="A71" t="str">
        <f>oct!$C$36</f>
        <v>Other activities 
and absence</v>
      </c>
      <c r="B71" t="str">
        <f>oct!D41</f>
        <v>Other absence</v>
      </c>
      <c r="C71" s="106">
        <f>oct!$H$16</f>
        <v>46296</v>
      </c>
      <c r="D71">
        <f>oct!AM41</f>
        <v>0</v>
      </c>
    </row>
    <row r="72" spans="1:4" x14ac:dyDescent="0.2">
      <c r="A72" t="str">
        <f>nov!$C$36</f>
        <v>Other activities 
and absence</v>
      </c>
      <c r="B72" t="str">
        <f>nov!D36</f>
        <v>Other EU-funded activities</v>
      </c>
      <c r="C72" s="106">
        <f>nov!$H$16</f>
        <v>46327</v>
      </c>
      <c r="D72" s="108">
        <f>nov!AM36</f>
        <v>0</v>
      </c>
    </row>
    <row r="73" spans="1:4" x14ac:dyDescent="0.2">
      <c r="A73" t="str">
        <f>nov!$C$36</f>
        <v>Other activities 
and absence</v>
      </c>
      <c r="B73" t="str">
        <f>nov!D37</f>
        <v>Other activities (Teaching/Research etc)</v>
      </c>
      <c r="C73" s="106">
        <f>nov!$H$16</f>
        <v>46327</v>
      </c>
      <c r="D73" s="108">
        <f>nov!AM37</f>
        <v>0</v>
      </c>
    </row>
    <row r="74" spans="1:4" x14ac:dyDescent="0.2">
      <c r="A74" t="str">
        <f>nov!$C$36</f>
        <v>Other activities 
and absence</v>
      </c>
      <c r="B74" t="str">
        <f>nov!D38</f>
        <v>Sick leave</v>
      </c>
      <c r="C74" s="106">
        <f>nov!$H$16</f>
        <v>46327</v>
      </c>
      <c r="D74" s="108">
        <f>nov!AM38</f>
        <v>0</v>
      </c>
    </row>
    <row r="75" spans="1:4" x14ac:dyDescent="0.2">
      <c r="A75" t="str">
        <f>nov!$C$36</f>
        <v>Other activities 
and absence</v>
      </c>
      <c r="B75" t="str">
        <f>nov!D39</f>
        <v>Parental leave</v>
      </c>
      <c r="C75" s="106">
        <f>nov!$H$16</f>
        <v>46327</v>
      </c>
      <c r="D75" s="108">
        <f>nov!AM39</f>
        <v>0</v>
      </c>
    </row>
    <row r="76" spans="1:4" x14ac:dyDescent="0.2">
      <c r="A76" t="str">
        <f>nov!$C$36</f>
        <v>Other activities 
and absence</v>
      </c>
      <c r="B76" t="e">
        <f>nov!#REF!</f>
        <v>#REF!</v>
      </c>
      <c r="C76" s="106">
        <f>nov!$H$16</f>
        <v>46327</v>
      </c>
      <c r="D76" s="108" t="e">
        <f>nov!#REF!</f>
        <v>#REF!</v>
      </c>
    </row>
    <row r="77" spans="1:4" x14ac:dyDescent="0.2">
      <c r="A77" t="str">
        <f>nov!$C$36</f>
        <v>Other activities 
and absence</v>
      </c>
      <c r="B77" t="str">
        <f>nov!D40</f>
        <v>Vacation</v>
      </c>
      <c r="C77" s="106">
        <f>nov!$H$16</f>
        <v>46327</v>
      </c>
      <c r="D77" s="108">
        <f>nov!AM40</f>
        <v>0</v>
      </c>
    </row>
    <row r="78" spans="1:4" x14ac:dyDescent="0.2">
      <c r="A78" t="str">
        <f>nov!$C$36</f>
        <v>Other activities 
and absence</v>
      </c>
      <c r="B78" t="str">
        <f>nov!D41</f>
        <v>Other absence</v>
      </c>
      <c r="C78" s="106">
        <f>nov!$H$16</f>
        <v>46327</v>
      </c>
      <c r="D78" s="108">
        <f>nov!AM41</f>
        <v>0</v>
      </c>
    </row>
    <row r="79" spans="1:4" x14ac:dyDescent="0.2">
      <c r="A79" t="str">
        <f>dec!$C$36</f>
        <v>Other activities 
and absence</v>
      </c>
      <c r="B79" t="str">
        <f>dec!D36</f>
        <v>Other EU-funded activities</v>
      </c>
      <c r="C79" s="106">
        <f>dec!$H$16</f>
        <v>46357</v>
      </c>
      <c r="D79" s="108">
        <f>dec!AM36</f>
        <v>0</v>
      </c>
    </row>
    <row r="80" spans="1:4" x14ac:dyDescent="0.2">
      <c r="A80" t="str">
        <f>dec!$C$36</f>
        <v>Other activities 
and absence</v>
      </c>
      <c r="B80" t="str">
        <f>dec!D37</f>
        <v>Other activities (Teaching/Research etc)</v>
      </c>
      <c r="C80" s="106">
        <f>dec!$H$16</f>
        <v>46357</v>
      </c>
      <c r="D80" s="108">
        <f>dec!AM37</f>
        <v>0</v>
      </c>
    </row>
    <row r="81" spans="1:4" x14ac:dyDescent="0.2">
      <c r="A81" t="str">
        <f>dec!$C$36</f>
        <v>Other activities 
and absence</v>
      </c>
      <c r="B81" t="str">
        <f>dec!D38</f>
        <v>Sick leave</v>
      </c>
      <c r="C81" s="106">
        <f>dec!$H$16</f>
        <v>46357</v>
      </c>
      <c r="D81" s="108">
        <f>dec!AM38</f>
        <v>0</v>
      </c>
    </row>
    <row r="82" spans="1:4" x14ac:dyDescent="0.2">
      <c r="A82" t="str">
        <f>dec!$C$36</f>
        <v>Other activities 
and absence</v>
      </c>
      <c r="B82" t="str">
        <f>dec!D39</f>
        <v>Parental leave</v>
      </c>
      <c r="C82" s="106">
        <f>dec!$H$16</f>
        <v>46357</v>
      </c>
      <c r="D82" s="108">
        <f>dec!AM39</f>
        <v>0</v>
      </c>
    </row>
    <row r="83" spans="1:4" x14ac:dyDescent="0.2">
      <c r="A83" t="str">
        <f>dec!$C$36</f>
        <v>Other activities 
and absence</v>
      </c>
      <c r="B83" t="str">
        <f>dec!D40</f>
        <v>Vacation</v>
      </c>
      <c r="C83" s="106">
        <f>dec!$H$16</f>
        <v>46357</v>
      </c>
      <c r="D83" s="108">
        <f>dec!AM40</f>
        <v>0</v>
      </c>
    </row>
    <row r="84" spans="1:4" x14ac:dyDescent="0.2">
      <c r="A84" t="str">
        <f>dec!$C$36</f>
        <v>Other activities 
and absence</v>
      </c>
      <c r="B84" t="e">
        <f>dec!#REF!</f>
        <v>#REF!</v>
      </c>
      <c r="C84" s="106">
        <f>dec!$H$16</f>
        <v>46357</v>
      </c>
      <c r="D84" s="108" t="e">
        <f>dec!#REF!</f>
        <v>#REF!</v>
      </c>
    </row>
    <row r="85" spans="1:4" x14ac:dyDescent="0.2">
      <c r="A85" t="str">
        <f>dec!$C$36</f>
        <v>Other activities 
and absence</v>
      </c>
      <c r="B85" t="str">
        <f>dec!D41</f>
        <v>Other absence</v>
      </c>
      <c r="C85" s="106">
        <f>dec!$H$16</f>
        <v>46357</v>
      </c>
      <c r="D85" s="108">
        <f>dec!AM41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T95"/>
  <sheetViews>
    <sheetView zoomScaleNormal="100" zoomScaleSheetLayoutView="100" workbookViewId="0">
      <selection activeCell="D20" sqref="D20"/>
    </sheetView>
  </sheetViews>
  <sheetFormatPr defaultColWidth="9.140625" defaultRowHeight="12.75" outlineLevelRow="1" x14ac:dyDescent="0.2"/>
  <cols>
    <col min="1" max="1" width="2" style="22" customWidth="1"/>
    <col min="2" max="2" width="9.140625" style="22"/>
    <col min="3" max="3" width="15.7109375" style="22" bestFit="1" customWidth="1"/>
    <col min="4" max="4" width="17.85546875" style="22" customWidth="1"/>
    <col min="5" max="5" width="5.85546875" style="22" customWidth="1"/>
    <col min="6" max="6" width="6.5703125" style="22" customWidth="1"/>
    <col min="7" max="7" width="6" style="22" customWidth="1"/>
    <col min="8" max="8" width="6.42578125" style="22" customWidth="1"/>
    <col min="9" max="9" width="5.85546875" style="22" customWidth="1"/>
    <col min="10" max="10" width="5.28515625" style="22" customWidth="1"/>
    <col min="11" max="11" width="6.42578125" style="22" customWidth="1"/>
    <col min="12" max="12" width="6.140625" style="22" customWidth="1"/>
    <col min="13" max="13" width="5.7109375" style="22" customWidth="1"/>
    <col min="14" max="15" width="6.28515625" style="22" customWidth="1"/>
    <col min="16" max="16" width="12.140625" style="22" customWidth="1"/>
    <col min="17" max="17" width="8.7109375" style="22" hidden="1" customWidth="1"/>
    <col min="18" max="18" width="4.85546875" style="22" customWidth="1"/>
    <col min="19" max="19" width="9.140625" style="22"/>
    <col min="20" max="20" width="0" style="22" hidden="1" customWidth="1"/>
    <col min="21" max="16384" width="9.140625" style="22"/>
  </cols>
  <sheetData>
    <row r="1" spans="2:18" ht="15" customHeight="1" x14ac:dyDescent="0.2"/>
    <row r="2" spans="2:18" x14ac:dyDescent="0.2">
      <c r="B2" s="25"/>
      <c r="C2" s="26"/>
      <c r="D2" s="39"/>
      <c r="E2" s="26" t="s">
        <v>28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2:18" x14ac:dyDescent="0.2">
      <c r="B3" s="16"/>
      <c r="C3" s="9"/>
      <c r="D3" s="3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8"/>
    </row>
    <row r="4" spans="2:18" x14ac:dyDescent="0.2">
      <c r="B4" s="1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28"/>
    </row>
    <row r="5" spans="2:18" ht="18.75" x14ac:dyDescent="0.3">
      <c r="B5" s="16"/>
      <c r="C5" s="8" t="s">
        <v>29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8"/>
    </row>
    <row r="6" spans="2:18" ht="19.7" hidden="1" customHeight="1" x14ac:dyDescent="0.3">
      <c r="B6" s="16"/>
      <c r="C6" s="8" t="s">
        <v>7</v>
      </c>
      <c r="D6" s="9"/>
      <c r="E6" s="268" t="s">
        <v>30</v>
      </c>
      <c r="F6" s="269"/>
      <c r="G6" s="269"/>
      <c r="H6" s="269"/>
      <c r="I6" s="270"/>
      <c r="J6" s="9"/>
      <c r="K6" s="34"/>
      <c r="L6" s="34"/>
      <c r="M6" s="34"/>
      <c r="N6" s="34"/>
      <c r="O6" s="34"/>
      <c r="P6" s="9"/>
      <c r="Q6" s="9"/>
      <c r="R6" s="28"/>
    </row>
    <row r="7" spans="2:18" ht="3" customHeight="1" x14ac:dyDescent="0.3">
      <c r="B7" s="16"/>
      <c r="C7" s="8"/>
      <c r="D7" s="9"/>
      <c r="E7" s="85"/>
      <c r="F7" s="85"/>
      <c r="G7" s="85"/>
      <c r="H7" s="85"/>
      <c r="I7" s="85"/>
      <c r="J7" s="9"/>
      <c r="K7" s="34"/>
      <c r="L7" s="34"/>
      <c r="M7" s="34"/>
      <c r="N7" s="34"/>
      <c r="O7" s="34"/>
      <c r="P7" s="9"/>
      <c r="Q7" s="9"/>
      <c r="R7" s="28"/>
    </row>
    <row r="8" spans="2:18" ht="19.7" customHeight="1" x14ac:dyDescent="0.3">
      <c r="B8" s="16"/>
      <c r="C8" s="8" t="s">
        <v>4</v>
      </c>
      <c r="D8" s="9"/>
      <c r="E8" s="268" t="s">
        <v>31</v>
      </c>
      <c r="F8" s="269"/>
      <c r="G8" s="269"/>
      <c r="H8" s="269"/>
      <c r="I8" s="270"/>
      <c r="J8" s="9"/>
      <c r="K8" s="34"/>
      <c r="L8" s="34"/>
      <c r="M8" s="9"/>
      <c r="N8" s="9"/>
      <c r="O8" s="9"/>
      <c r="P8" s="9"/>
      <c r="Q8" s="9"/>
      <c r="R8" s="28"/>
    </row>
    <row r="9" spans="2:18" ht="3" customHeight="1" x14ac:dyDescent="0.3">
      <c r="B9" s="16"/>
      <c r="C9" s="8"/>
      <c r="D9" s="9"/>
      <c r="E9" s="85"/>
      <c r="F9" s="85"/>
      <c r="G9" s="85"/>
      <c r="H9" s="85"/>
      <c r="I9" s="85"/>
      <c r="J9" s="9"/>
      <c r="K9" s="34"/>
      <c r="L9" s="34"/>
      <c r="M9" s="34"/>
      <c r="N9" s="34"/>
      <c r="O9" s="34"/>
      <c r="P9" s="9"/>
      <c r="Q9" s="9"/>
      <c r="R9" s="28"/>
    </row>
    <row r="10" spans="2:18" ht="19.7" customHeight="1" x14ac:dyDescent="0.25">
      <c r="B10" s="16"/>
      <c r="C10" s="23" t="s">
        <v>5</v>
      </c>
      <c r="D10" s="9"/>
      <c r="E10" s="268" t="s">
        <v>32</v>
      </c>
      <c r="F10" s="269"/>
      <c r="G10" s="269"/>
      <c r="H10" s="269"/>
      <c r="I10" s="270"/>
      <c r="J10" s="9"/>
      <c r="K10" s="34"/>
      <c r="L10" s="34"/>
      <c r="M10" s="34"/>
      <c r="N10" s="34"/>
      <c r="O10" s="34"/>
      <c r="P10" s="9"/>
      <c r="Q10" s="9"/>
      <c r="R10" s="28"/>
    </row>
    <row r="11" spans="2:18" ht="3" hidden="1" customHeight="1" x14ac:dyDescent="0.25">
      <c r="B11" s="16"/>
      <c r="C11" s="9"/>
      <c r="D11" s="9"/>
      <c r="E11" s="14"/>
      <c r="F11" s="14"/>
      <c r="G11" s="14"/>
      <c r="H11" s="14"/>
      <c r="I11" s="14"/>
      <c r="J11" s="9"/>
      <c r="K11" s="34"/>
      <c r="L11" s="34"/>
      <c r="M11" s="34"/>
      <c r="N11" s="34"/>
      <c r="O11" s="34"/>
      <c r="P11" s="9"/>
      <c r="Q11" s="9"/>
      <c r="R11" s="28"/>
    </row>
    <row r="12" spans="2:18" ht="19.7" hidden="1" customHeight="1" x14ac:dyDescent="0.3">
      <c r="B12" s="16"/>
      <c r="C12" s="8" t="s">
        <v>33</v>
      </c>
      <c r="D12" s="9"/>
      <c r="E12" s="268" t="s">
        <v>34</v>
      </c>
      <c r="F12" s="269"/>
      <c r="G12" s="269"/>
      <c r="H12" s="269"/>
      <c r="I12" s="270"/>
      <c r="J12" s="9"/>
      <c r="K12" s="33"/>
      <c r="L12" s="34"/>
      <c r="M12" s="34"/>
      <c r="N12" s="34"/>
      <c r="O12" s="34"/>
      <c r="P12" s="35"/>
      <c r="Q12" s="9"/>
      <c r="R12" s="28"/>
    </row>
    <row r="13" spans="2:18" ht="3" customHeight="1" x14ac:dyDescent="0.3">
      <c r="B13" s="16"/>
      <c r="C13" s="8"/>
      <c r="D13" s="9"/>
      <c r="E13" s="85"/>
      <c r="F13" s="85"/>
      <c r="G13" s="85"/>
      <c r="H13" s="85"/>
      <c r="I13" s="85"/>
      <c r="J13" s="9"/>
      <c r="K13" s="34"/>
      <c r="L13" s="34"/>
      <c r="M13" s="34"/>
      <c r="N13" s="34"/>
      <c r="O13" s="34"/>
      <c r="P13" s="35"/>
      <c r="Q13" s="9"/>
      <c r="R13" s="28"/>
    </row>
    <row r="14" spans="2:18" ht="19.7" customHeight="1" x14ac:dyDescent="0.3">
      <c r="B14" s="16"/>
      <c r="C14" s="8" t="s">
        <v>6</v>
      </c>
      <c r="D14" s="9"/>
      <c r="E14" s="268" t="s">
        <v>35</v>
      </c>
      <c r="F14" s="269"/>
      <c r="G14" s="269"/>
      <c r="H14" s="269"/>
      <c r="I14" s="270"/>
      <c r="J14" s="9"/>
      <c r="K14" s="34"/>
      <c r="L14" s="34"/>
      <c r="M14" s="34"/>
      <c r="N14" s="34"/>
      <c r="O14" s="34"/>
      <c r="P14" s="35"/>
      <c r="Q14" s="9"/>
      <c r="R14" s="28"/>
    </row>
    <row r="15" spans="2:18" ht="3" customHeight="1" x14ac:dyDescent="0.3">
      <c r="B15" s="16"/>
      <c r="C15" s="8"/>
      <c r="D15" s="9"/>
      <c r="E15" s="33"/>
      <c r="F15" s="33"/>
      <c r="G15" s="33"/>
      <c r="H15" s="33"/>
      <c r="I15" s="33"/>
      <c r="J15" s="9"/>
      <c r="K15" s="34"/>
      <c r="L15" s="34"/>
      <c r="M15" s="34"/>
      <c r="N15" s="34"/>
      <c r="O15" s="34"/>
      <c r="P15" s="35"/>
      <c r="Q15" s="9"/>
      <c r="R15" s="28"/>
    </row>
    <row r="16" spans="2:18" ht="19.7" customHeight="1" x14ac:dyDescent="0.3">
      <c r="B16" s="16"/>
      <c r="C16" s="8" t="s">
        <v>36</v>
      </c>
      <c r="D16" s="9"/>
      <c r="E16" s="271">
        <v>46023</v>
      </c>
      <c r="F16" s="272"/>
      <c r="G16" s="37" t="s">
        <v>37</v>
      </c>
      <c r="H16" s="271">
        <v>46387</v>
      </c>
      <c r="I16" s="272"/>
      <c r="J16" s="9"/>
      <c r="K16" s="34"/>
      <c r="L16" s="34"/>
      <c r="M16" s="9"/>
      <c r="N16" s="34"/>
      <c r="O16" s="34"/>
      <c r="P16" s="36"/>
      <c r="Q16" s="9"/>
      <c r="R16" s="28"/>
    </row>
    <row r="17" spans="2:20" ht="19.7" customHeight="1" x14ac:dyDescent="0.3">
      <c r="B17" s="16"/>
      <c r="C17" s="9"/>
      <c r="D17" s="8"/>
      <c r="E17" s="9"/>
      <c r="F17" s="38"/>
      <c r="G17" s="38"/>
      <c r="H17" s="37"/>
      <c r="I17" s="38"/>
      <c r="J17" s="38"/>
      <c r="K17" s="34"/>
      <c r="L17" s="34"/>
      <c r="M17" s="9"/>
      <c r="N17" s="34"/>
      <c r="O17" s="34"/>
      <c r="P17" s="36"/>
      <c r="Q17" s="9"/>
      <c r="R17" s="28"/>
    </row>
    <row r="18" spans="2:20" ht="19.7" customHeight="1" x14ac:dyDescent="0.3">
      <c r="B18" s="16"/>
      <c r="C18" s="9"/>
      <c r="D18" s="8"/>
      <c r="E18" s="9"/>
      <c r="F18" s="38"/>
      <c r="G18" s="38"/>
      <c r="H18" s="37"/>
      <c r="I18" s="38"/>
      <c r="J18" s="38"/>
      <c r="K18" s="34"/>
      <c r="L18" s="34"/>
      <c r="M18" s="9"/>
      <c r="N18" s="34"/>
      <c r="O18" s="34"/>
      <c r="P18" s="36"/>
      <c r="Q18" s="9"/>
      <c r="R18" s="28"/>
    </row>
    <row r="19" spans="2:20" ht="19.7" customHeight="1" x14ac:dyDescent="0.3">
      <c r="B19" s="16"/>
      <c r="C19" s="9"/>
      <c r="D19" s="8"/>
      <c r="E19" s="9"/>
      <c r="F19" s="38"/>
      <c r="G19" s="38"/>
      <c r="H19" s="37"/>
      <c r="I19" s="38"/>
      <c r="J19" s="38"/>
      <c r="K19" s="34"/>
      <c r="L19" s="34"/>
      <c r="M19" s="9"/>
      <c r="N19" s="34"/>
      <c r="O19" s="34"/>
      <c r="P19" s="36"/>
      <c r="Q19" s="9"/>
      <c r="R19" s="28"/>
    </row>
    <row r="20" spans="2:20" ht="19.7" customHeight="1" x14ac:dyDescent="0.3">
      <c r="B20" s="16"/>
      <c r="C20" s="9"/>
      <c r="D20" s="8"/>
      <c r="E20" s="9"/>
      <c r="F20" s="38"/>
      <c r="G20" s="38"/>
      <c r="H20" s="37"/>
      <c r="I20" s="38"/>
      <c r="J20" s="38"/>
      <c r="K20" s="34"/>
      <c r="L20" s="34"/>
      <c r="M20" s="9"/>
      <c r="N20" s="34"/>
      <c r="O20" s="34"/>
      <c r="P20" s="36"/>
      <c r="Q20" s="9"/>
      <c r="R20" s="28"/>
    </row>
    <row r="21" spans="2:20" x14ac:dyDescent="0.2">
      <c r="B21" s="1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28"/>
    </row>
    <row r="22" spans="2:20" ht="21" customHeight="1" x14ac:dyDescent="0.25">
      <c r="B22" s="16"/>
      <c r="C22" s="10" t="s">
        <v>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28"/>
    </row>
    <row r="23" spans="2:20" ht="21" customHeight="1" x14ac:dyDescent="0.25">
      <c r="B23" s="16"/>
      <c r="C23" s="115" t="s">
        <v>38</v>
      </c>
      <c r="D23" s="114" t="s">
        <v>39</v>
      </c>
      <c r="E23" s="114" t="s">
        <v>40</v>
      </c>
      <c r="F23" s="114" t="s">
        <v>41</v>
      </c>
      <c r="G23" s="114" t="s">
        <v>42</v>
      </c>
      <c r="H23" s="114" t="s">
        <v>43</v>
      </c>
      <c r="I23" s="114" t="s">
        <v>44</v>
      </c>
      <c r="J23" s="114" t="s">
        <v>45</v>
      </c>
      <c r="K23" s="114" t="s">
        <v>46</v>
      </c>
      <c r="L23" s="114" t="s">
        <v>47</v>
      </c>
      <c r="M23" s="114" t="s">
        <v>48</v>
      </c>
      <c r="N23" s="114" t="s">
        <v>49</v>
      </c>
      <c r="O23" s="114" t="s">
        <v>50</v>
      </c>
      <c r="P23" s="114" t="s">
        <v>51</v>
      </c>
      <c r="Q23" s="9"/>
      <c r="R23" s="28"/>
    </row>
    <row r="24" spans="2:20" ht="21.75" customHeight="1" x14ac:dyDescent="0.2">
      <c r="B24" s="1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67"/>
      <c r="R24" s="28"/>
    </row>
    <row r="25" spans="2:20" hidden="1" x14ac:dyDescent="0.2">
      <c r="B25" s="16"/>
      <c r="C25" s="109" t="s">
        <v>91</v>
      </c>
      <c r="D25" s="109" t="s">
        <v>53</v>
      </c>
      <c r="E25"/>
      <c r="F25"/>
      <c r="G25"/>
      <c r="H25"/>
      <c r="I25"/>
      <c r="J25"/>
      <c r="K25"/>
      <c r="L25"/>
      <c r="M25"/>
      <c r="N25"/>
      <c r="O25"/>
      <c r="P25"/>
      <c r="Q25" s="267"/>
      <c r="R25" s="28"/>
    </row>
    <row r="26" spans="2:20" hidden="1" x14ac:dyDescent="0.2">
      <c r="B26" s="16"/>
      <c r="C26"/>
      <c r="D26" t="s">
        <v>39</v>
      </c>
      <c r="E26" t="s">
        <v>40</v>
      </c>
      <c r="F26" t="s">
        <v>41</v>
      </c>
      <c r="G26" t="s">
        <v>42</v>
      </c>
      <c r="H26" t="s">
        <v>54</v>
      </c>
      <c r="I26" t="s">
        <v>44</v>
      </c>
      <c r="J26" t="s">
        <v>45</v>
      </c>
      <c r="K26" t="s">
        <v>46</v>
      </c>
      <c r="L26" t="s">
        <v>47</v>
      </c>
      <c r="M26" t="s">
        <v>55</v>
      </c>
      <c r="N26" t="s">
        <v>49</v>
      </c>
      <c r="O26" t="s">
        <v>50</v>
      </c>
      <c r="P26" t="s">
        <v>56</v>
      </c>
      <c r="Q26" s="267"/>
      <c r="R26" s="28"/>
    </row>
    <row r="27" spans="2:20" ht="12.75" hidden="1" customHeight="1" x14ac:dyDescent="0.2">
      <c r="B27" s="16"/>
      <c r="C27" s="109" t="s">
        <v>57</v>
      </c>
      <c r="D27"/>
      <c r="E27"/>
      <c r="F27"/>
      <c r="G27"/>
      <c r="H27"/>
      <c r="I27"/>
      <c r="J27"/>
      <c r="K27"/>
      <c r="L27"/>
      <c r="M27"/>
      <c r="N27"/>
      <c r="O27"/>
      <c r="P27"/>
      <c r="Q27" s="267"/>
      <c r="R27" s="28"/>
    </row>
    <row r="28" spans="2:20" ht="27" hidden="1" customHeight="1" x14ac:dyDescent="0.2">
      <c r="B28" s="16"/>
      <c r="C28" s="110" t="s">
        <v>58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 s="267"/>
      <c r="R28" s="28"/>
    </row>
    <row r="29" spans="2:20" ht="18.95" hidden="1" customHeight="1" x14ac:dyDescent="0.25">
      <c r="B29" s="16"/>
      <c r="C29" s="111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s="112"/>
      <c r="R29" s="28"/>
      <c r="T29" s="46" t="s">
        <v>59</v>
      </c>
    </row>
    <row r="30" spans="2:20" ht="18.95" customHeight="1" x14ac:dyDescent="0.25">
      <c r="B30" s="16"/>
      <c r="C30" s="110" t="s">
        <v>56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 s="112"/>
      <c r="R30" s="28"/>
      <c r="T30" s="46" t="s">
        <v>32</v>
      </c>
    </row>
    <row r="31" spans="2:20" ht="18.95" customHeight="1" x14ac:dyDescent="0.25">
      <c r="B31" s="16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12"/>
      <c r="R31" s="28"/>
      <c r="T31" s="46" t="s">
        <v>60</v>
      </c>
    </row>
    <row r="32" spans="2:20" ht="15.75" x14ac:dyDescent="0.25">
      <c r="B32" s="1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112"/>
      <c r="R32" s="28"/>
      <c r="T32" s="46" t="s">
        <v>61</v>
      </c>
    </row>
    <row r="33" spans="2:20" ht="18.95" customHeight="1" x14ac:dyDescent="0.25">
      <c r="B33" s="1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112"/>
      <c r="R33" s="28"/>
      <c r="T33" s="46" t="s">
        <v>62</v>
      </c>
    </row>
    <row r="34" spans="2:20" ht="18.95" customHeight="1" x14ac:dyDescent="0.2">
      <c r="B34" s="16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112"/>
      <c r="R34" s="28"/>
    </row>
    <row r="35" spans="2:20" ht="18.95" customHeight="1" x14ac:dyDescent="0.2">
      <c r="B35" s="16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112"/>
      <c r="R35" s="40"/>
    </row>
    <row r="36" spans="2:20" ht="18.95" customHeight="1" x14ac:dyDescent="0.2">
      <c r="B36" s="1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112"/>
      <c r="R36" s="28"/>
    </row>
    <row r="37" spans="2:20" ht="18.95" customHeight="1" x14ac:dyDescent="0.2">
      <c r="B37" s="16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112"/>
      <c r="R37" s="28"/>
    </row>
    <row r="38" spans="2:20" ht="18.95" customHeight="1" x14ac:dyDescent="0.2">
      <c r="B38" s="16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112"/>
      <c r="R38" s="28"/>
    </row>
    <row r="39" spans="2:20" ht="18.95" customHeight="1" x14ac:dyDescent="0.2">
      <c r="B39" s="16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112"/>
      <c r="R39" s="28"/>
    </row>
    <row r="40" spans="2:20" ht="18.95" customHeight="1" x14ac:dyDescent="0.2">
      <c r="B40" s="1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103"/>
      <c r="R40" s="28"/>
    </row>
    <row r="41" spans="2:20" ht="18.95" customHeight="1" x14ac:dyDescent="0.2">
      <c r="B41" s="1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103"/>
      <c r="R41" s="28"/>
    </row>
    <row r="42" spans="2:20" ht="18.95" customHeight="1" x14ac:dyDescent="0.2">
      <c r="B42" s="16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03"/>
      <c r="R42" s="28"/>
    </row>
    <row r="43" spans="2:20" ht="18.95" customHeight="1" x14ac:dyDescent="0.2">
      <c r="B43" s="16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03"/>
      <c r="R43" s="28"/>
    </row>
    <row r="44" spans="2:20" ht="18.95" customHeight="1" x14ac:dyDescent="0.2">
      <c r="B44" s="1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03"/>
      <c r="R44" s="28"/>
    </row>
    <row r="45" spans="2:20" ht="18.95" customHeight="1" x14ac:dyDescent="0.2">
      <c r="B45" s="1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03"/>
      <c r="R45" s="28"/>
    </row>
    <row r="46" spans="2:20" ht="18.95" customHeight="1" x14ac:dyDescent="0.2">
      <c r="B46" s="1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03"/>
      <c r="R46" s="28"/>
    </row>
    <row r="47" spans="2:20" ht="18.95" customHeight="1" x14ac:dyDescent="0.2">
      <c r="B47" s="16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03"/>
      <c r="R47" s="28"/>
    </row>
    <row r="48" spans="2:20" s="47" customFormat="1" ht="18.75" x14ac:dyDescent="0.3">
      <c r="B48" s="4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03"/>
      <c r="R48" s="42"/>
    </row>
    <row r="49" spans="2:18" ht="15" x14ac:dyDescent="0.2">
      <c r="B49" s="16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3"/>
      <c r="R49" s="28"/>
    </row>
    <row r="50" spans="2:18" ht="15" x14ac:dyDescent="0.2">
      <c r="B50" s="16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3"/>
      <c r="R50" s="28"/>
    </row>
    <row r="51" spans="2:18" ht="15" x14ac:dyDescent="0.2">
      <c r="B51" s="16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3"/>
      <c r="R51" s="28"/>
    </row>
    <row r="52" spans="2:18" ht="15" x14ac:dyDescent="0.2">
      <c r="B52" s="16"/>
      <c r="C52" s="110"/>
      <c r="D52"/>
      <c r="E52"/>
      <c r="F52"/>
      <c r="G52"/>
      <c r="H52"/>
      <c r="I52"/>
      <c r="J52"/>
      <c r="K52"/>
      <c r="L52"/>
      <c r="M52"/>
      <c r="N52"/>
      <c r="O52"/>
      <c r="P52"/>
      <c r="Q52" s="113"/>
      <c r="R52" s="28"/>
    </row>
    <row r="53" spans="2:18" ht="15" x14ac:dyDescent="0.2">
      <c r="B53" s="16"/>
      <c r="C53" s="110"/>
      <c r="D53"/>
      <c r="E53"/>
      <c r="F53"/>
      <c r="G53"/>
      <c r="H53"/>
      <c r="I53"/>
      <c r="J53"/>
      <c r="K53"/>
      <c r="L53"/>
      <c r="M53"/>
      <c r="N53"/>
      <c r="O53"/>
      <c r="P53"/>
      <c r="Q53" s="113"/>
      <c r="R53" s="28"/>
    </row>
    <row r="54" spans="2:18" ht="15" x14ac:dyDescent="0.2">
      <c r="B54" s="16"/>
      <c r="C54" s="110"/>
      <c r="D54"/>
      <c r="E54"/>
      <c r="F54"/>
      <c r="G54"/>
      <c r="H54"/>
      <c r="I54"/>
      <c r="J54"/>
      <c r="K54"/>
      <c r="L54"/>
      <c r="M54"/>
      <c r="N54"/>
      <c r="O54"/>
      <c r="P54"/>
      <c r="Q54" s="113"/>
      <c r="R54" s="28"/>
    </row>
    <row r="55" spans="2:18" ht="15" hidden="1" outlineLevel="1" x14ac:dyDescent="0.2">
      <c r="B55" s="16"/>
      <c r="C55" s="117" t="s">
        <v>63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13"/>
      <c r="R55" s="28"/>
    </row>
    <row r="56" spans="2:18" ht="15" hidden="1" outlineLevel="1" x14ac:dyDescent="0.2">
      <c r="B56" s="16"/>
      <c r="C56" s="109" t="s">
        <v>52</v>
      </c>
      <c r="D56" s="109" t="s">
        <v>53</v>
      </c>
      <c r="E56"/>
      <c r="F56"/>
      <c r="G56"/>
      <c r="H56"/>
      <c r="I56"/>
      <c r="J56"/>
      <c r="K56"/>
      <c r="L56"/>
      <c r="M56"/>
      <c r="N56"/>
      <c r="O56"/>
      <c r="P56"/>
      <c r="Q56" s="113"/>
      <c r="R56" s="28"/>
    </row>
    <row r="57" spans="2:18" ht="15" hidden="1" outlineLevel="1" x14ac:dyDescent="0.2">
      <c r="B57" s="16"/>
      <c r="C57"/>
      <c r="D57" t="s">
        <v>39</v>
      </c>
      <c r="E57" t="s">
        <v>40</v>
      </c>
      <c r="F57" t="s">
        <v>41</v>
      </c>
      <c r="G57" t="s">
        <v>42</v>
      </c>
      <c r="H57" t="s">
        <v>54</v>
      </c>
      <c r="I57" t="s">
        <v>44</v>
      </c>
      <c r="J57" t="s">
        <v>45</v>
      </c>
      <c r="K57" t="s">
        <v>46</v>
      </c>
      <c r="L57" t="s">
        <v>47</v>
      </c>
      <c r="M57" t="s">
        <v>55</v>
      </c>
      <c r="N57" t="s">
        <v>49</v>
      </c>
      <c r="O57" t="s">
        <v>50</v>
      </c>
      <c r="P57" t="s">
        <v>56</v>
      </c>
      <c r="Q57" s="113"/>
      <c r="R57" s="28"/>
    </row>
    <row r="58" spans="2:18" ht="15" hidden="1" outlineLevel="1" x14ac:dyDescent="0.2">
      <c r="B58" s="16"/>
      <c r="C58" s="109" t="s">
        <v>57</v>
      </c>
      <c r="D58"/>
      <c r="E58"/>
      <c r="F58"/>
      <c r="G58"/>
      <c r="H58"/>
      <c r="I58"/>
      <c r="J58"/>
      <c r="K58"/>
      <c r="L58"/>
      <c r="M58"/>
      <c r="N58"/>
      <c r="O58"/>
      <c r="P58"/>
      <c r="Q58" s="113"/>
      <c r="R58" s="28"/>
    </row>
    <row r="59" spans="2:18" ht="15" hidden="1" outlineLevel="1" x14ac:dyDescent="0.2">
      <c r="B59" s="16"/>
      <c r="C59" s="110" t="s">
        <v>16</v>
      </c>
      <c r="D59">
        <v>90</v>
      </c>
      <c r="E59">
        <v>90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38</v>
      </c>
      <c r="N59">
        <v>0</v>
      </c>
      <c r="O59">
        <v>0</v>
      </c>
      <c r="P59">
        <v>218</v>
      </c>
      <c r="Q59" s="113"/>
      <c r="R59" s="28"/>
    </row>
    <row r="60" spans="2:18" ht="15" hidden="1" outlineLevel="1" x14ac:dyDescent="0.2">
      <c r="B60" s="16"/>
      <c r="C60" s="111" t="s">
        <v>22</v>
      </c>
      <c r="D60">
        <v>8</v>
      </c>
      <c r="E60">
        <v>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16</v>
      </c>
      <c r="Q60" s="113"/>
      <c r="R60" s="28"/>
    </row>
    <row r="61" spans="2:18" ht="15" hidden="1" outlineLevel="1" x14ac:dyDescent="0.2">
      <c r="B61" s="16"/>
      <c r="C61" s="111" t="s">
        <v>23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s="113"/>
      <c r="R61" s="28"/>
    </row>
    <row r="62" spans="2:18" ht="15" hidden="1" outlineLevel="1" x14ac:dyDescent="0.2">
      <c r="B62" s="16"/>
      <c r="C62" s="111" t="s">
        <v>18</v>
      </c>
      <c r="D62">
        <v>2</v>
      </c>
      <c r="E62">
        <v>2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4</v>
      </c>
      <c r="Q62" s="113"/>
      <c r="R62" s="28"/>
    </row>
    <row r="63" spans="2:18" ht="15" hidden="1" outlineLevel="1" x14ac:dyDescent="0.2">
      <c r="B63" s="16"/>
      <c r="C63" s="111" t="s">
        <v>17</v>
      </c>
      <c r="D63">
        <v>6</v>
      </c>
      <c r="E63">
        <v>6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12</v>
      </c>
      <c r="Q63" s="113"/>
      <c r="R63" s="28"/>
    </row>
    <row r="64" spans="2:18" ht="15" hidden="1" outlineLevel="1" x14ac:dyDescent="0.2">
      <c r="B64" s="16"/>
      <c r="C64" s="111" t="s">
        <v>21</v>
      </c>
      <c r="D64">
        <v>8</v>
      </c>
      <c r="E64">
        <v>8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16</v>
      </c>
      <c r="Q64" s="113"/>
      <c r="R64" s="28"/>
    </row>
    <row r="65" spans="2:18" ht="15" hidden="1" outlineLevel="1" x14ac:dyDescent="0.2">
      <c r="B65" s="16"/>
      <c r="C65" s="111" t="s">
        <v>20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38</v>
      </c>
      <c r="N65">
        <v>0</v>
      </c>
      <c r="O65">
        <v>0</v>
      </c>
      <c r="P65">
        <v>38</v>
      </c>
      <c r="Q65" s="113"/>
      <c r="R65" s="28"/>
    </row>
    <row r="66" spans="2:18" ht="15" hidden="1" outlineLevel="1" x14ac:dyDescent="0.2">
      <c r="B66" s="16"/>
      <c r="C66" s="111" t="s">
        <v>19</v>
      </c>
      <c r="D66">
        <v>66</v>
      </c>
      <c r="E66">
        <v>66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132</v>
      </c>
      <c r="Q66" s="113"/>
      <c r="R66" s="28"/>
    </row>
    <row r="67" spans="2:18" ht="15" hidden="1" outlineLevel="1" x14ac:dyDescent="0.2">
      <c r="B67" s="16"/>
      <c r="C67" s="110" t="s">
        <v>56</v>
      </c>
      <c r="D67">
        <v>90</v>
      </c>
      <c r="E67">
        <v>90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38</v>
      </c>
      <c r="N67">
        <v>0</v>
      </c>
      <c r="O67">
        <v>0</v>
      </c>
      <c r="P67">
        <v>218</v>
      </c>
      <c r="Q67" s="113"/>
      <c r="R67" s="28"/>
    </row>
    <row r="68" spans="2:18" ht="15" collapsed="1" x14ac:dyDescent="0.2">
      <c r="B68" s="1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13"/>
      <c r="R68" s="28"/>
    </row>
    <row r="69" spans="2:18" ht="15" x14ac:dyDescent="0.2">
      <c r="B69" s="16"/>
      <c r="C69" s="14" t="s">
        <v>25</v>
      </c>
      <c r="D69" s="14"/>
      <c r="E69" s="9"/>
      <c r="F69" s="9"/>
      <c r="G69" s="9"/>
      <c r="H69" s="9"/>
      <c r="I69" s="9"/>
      <c r="J69" s="9"/>
      <c r="K69" s="14" t="s">
        <v>26</v>
      </c>
      <c r="L69" s="9"/>
      <c r="M69" s="9"/>
      <c r="N69" s="9"/>
      <c r="O69" s="9"/>
      <c r="P69" s="9"/>
      <c r="Q69" s="53"/>
      <c r="R69" s="28"/>
    </row>
    <row r="70" spans="2:18" ht="15" x14ac:dyDescent="0.2">
      <c r="B70" s="16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53"/>
      <c r="R70" s="28"/>
    </row>
    <row r="71" spans="2:18" ht="15" x14ac:dyDescent="0.2">
      <c r="B71" s="16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53"/>
      <c r="R71" s="28"/>
    </row>
    <row r="72" spans="2:18" ht="15.75" thickBot="1" x14ac:dyDescent="0.25">
      <c r="B72" s="16"/>
      <c r="C72" s="118"/>
      <c r="D72" s="118"/>
      <c r="E72" s="9"/>
      <c r="F72" s="9"/>
      <c r="G72" s="9"/>
      <c r="H72" s="9"/>
      <c r="I72" s="9"/>
      <c r="J72" s="9"/>
      <c r="K72" s="226"/>
      <c r="L72" s="226"/>
      <c r="M72" s="226"/>
      <c r="N72" s="226"/>
      <c r="O72" s="226"/>
      <c r="P72" s="9"/>
      <c r="Q72" s="53"/>
      <c r="R72" s="28"/>
    </row>
    <row r="73" spans="2:18" ht="15" x14ac:dyDescent="0.2">
      <c r="B73" s="16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53"/>
      <c r="R73" s="28"/>
    </row>
    <row r="74" spans="2:18" ht="15" x14ac:dyDescent="0.2">
      <c r="B74" s="16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53"/>
      <c r="R74" s="28"/>
    </row>
    <row r="75" spans="2:18" ht="18.95" customHeight="1" thickBot="1" x14ac:dyDescent="0.25">
      <c r="B75" s="16"/>
      <c r="C75" s="127"/>
      <c r="D75" s="127"/>
      <c r="E75" s="9"/>
      <c r="F75" s="9"/>
      <c r="G75" s="9"/>
      <c r="H75" s="9"/>
      <c r="I75" s="9"/>
      <c r="J75" s="9"/>
      <c r="K75" s="226"/>
      <c r="L75" s="226"/>
      <c r="M75" s="226"/>
      <c r="N75" s="226"/>
      <c r="O75" s="226"/>
      <c r="P75" s="9"/>
      <c r="Q75" s="53"/>
      <c r="R75" s="28"/>
    </row>
    <row r="76" spans="2:18" x14ac:dyDescent="0.2">
      <c r="B76" s="16"/>
      <c r="C76" s="14" t="s">
        <v>27</v>
      </c>
      <c r="D76" s="14"/>
      <c r="E76" s="9"/>
      <c r="F76" s="9"/>
      <c r="G76" s="9"/>
      <c r="H76" s="9"/>
      <c r="I76" s="9"/>
      <c r="J76" s="9"/>
      <c r="K76" s="14" t="s">
        <v>27</v>
      </c>
      <c r="L76" s="9"/>
      <c r="M76" s="9"/>
      <c r="N76" s="9"/>
      <c r="O76" s="9"/>
      <c r="P76" s="9"/>
      <c r="Q76" s="9"/>
      <c r="R76" s="28"/>
    </row>
    <row r="77" spans="2:18" x14ac:dyDescent="0.2">
      <c r="B77" s="16"/>
      <c r="C77" s="14"/>
      <c r="D77" s="14"/>
      <c r="E77" s="9"/>
      <c r="F77" s="9"/>
      <c r="G77" s="9"/>
      <c r="H77" s="9"/>
      <c r="I77" s="9"/>
      <c r="J77" s="9"/>
      <c r="K77" s="14"/>
      <c r="L77" s="9"/>
      <c r="M77" s="9"/>
      <c r="N77" s="9"/>
      <c r="O77" s="9"/>
      <c r="P77" s="9"/>
      <c r="Q77" s="9"/>
      <c r="R77" s="28"/>
    </row>
    <row r="78" spans="2:18" x14ac:dyDescent="0.2">
      <c r="B78" s="16"/>
      <c r="C78" s="9"/>
      <c r="D78" s="14"/>
      <c r="E78" s="14"/>
      <c r="F78" s="9"/>
      <c r="G78" s="9"/>
      <c r="H78" s="9"/>
      <c r="I78" s="9"/>
      <c r="J78" s="9"/>
      <c r="K78" s="14"/>
      <c r="L78" s="9"/>
      <c r="M78" s="9"/>
      <c r="N78" s="9"/>
      <c r="O78" s="9"/>
      <c r="P78" s="9"/>
      <c r="Q78" s="9"/>
      <c r="R78" s="28"/>
    </row>
    <row r="79" spans="2:18" x14ac:dyDescent="0.2">
      <c r="B79" s="1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28"/>
    </row>
    <row r="80" spans="2:18" x14ac:dyDescent="0.2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5"/>
    </row>
    <row r="82" spans="4:13" hidden="1" x14ac:dyDescent="0.2"/>
    <row r="83" spans="4:13" ht="15.75" hidden="1" x14ac:dyDescent="0.25">
      <c r="D83" s="48" t="s">
        <v>64</v>
      </c>
      <c r="E83" s="49"/>
      <c r="F83" s="49"/>
      <c r="M83" s="22" t="s">
        <v>28</v>
      </c>
    </row>
    <row r="84" spans="4:13" ht="15.75" hidden="1" x14ac:dyDescent="0.25">
      <c r="D84" s="48"/>
      <c r="E84" s="49"/>
      <c r="F84" s="49"/>
    </row>
    <row r="85" spans="4:13" ht="12" hidden="1" customHeight="1" x14ac:dyDescent="0.25">
      <c r="D85" s="49" t="s">
        <v>65</v>
      </c>
      <c r="E85" s="49"/>
      <c r="F85" s="49"/>
    </row>
    <row r="86" spans="4:13" ht="15.75" hidden="1" x14ac:dyDescent="0.25">
      <c r="D86" s="49"/>
      <c r="E86" s="49"/>
      <c r="F86" s="49"/>
    </row>
    <row r="87" spans="4:13" ht="15.75" hidden="1" x14ac:dyDescent="0.25">
      <c r="D87" s="49" t="s">
        <v>66</v>
      </c>
      <c r="E87" s="49"/>
      <c r="F87" s="49"/>
    </row>
    <row r="88" spans="4:13" ht="15.75" hidden="1" x14ac:dyDescent="0.25">
      <c r="D88" s="49"/>
      <c r="E88" s="49"/>
      <c r="F88" s="49"/>
    </row>
    <row r="89" spans="4:13" ht="15.75" hidden="1" x14ac:dyDescent="0.25">
      <c r="D89" s="49" t="s">
        <v>67</v>
      </c>
      <c r="E89" s="49"/>
      <c r="F89" s="49"/>
      <c r="H89" s="49">
        <v>1720</v>
      </c>
    </row>
    <row r="90" spans="4:13" ht="15.75" hidden="1" x14ac:dyDescent="0.25">
      <c r="D90" s="49"/>
      <c r="E90" s="49"/>
      <c r="F90" s="49"/>
    </row>
    <row r="91" spans="4:13" ht="15.75" hidden="1" x14ac:dyDescent="0.25">
      <c r="D91" s="49" t="s">
        <v>68</v>
      </c>
      <c r="E91" s="49"/>
      <c r="F91" s="49"/>
    </row>
    <row r="92" spans="4:13" ht="15.75" hidden="1" x14ac:dyDescent="0.25">
      <c r="D92" s="49"/>
      <c r="E92" s="49"/>
      <c r="F92" s="49"/>
    </row>
    <row r="93" spans="4:13" ht="15.75" hidden="1" x14ac:dyDescent="0.25">
      <c r="D93" s="49" t="s">
        <v>69</v>
      </c>
      <c r="E93" s="49"/>
      <c r="F93" s="49"/>
    </row>
    <row r="94" spans="4:13" ht="15.75" x14ac:dyDescent="0.25">
      <c r="D94" s="49"/>
      <c r="E94" s="49"/>
      <c r="F94" s="49"/>
    </row>
    <row r="95" spans="4:13" ht="15.75" x14ac:dyDescent="0.25">
      <c r="D95" s="49"/>
      <c r="E95" s="49"/>
      <c r="F95" s="49"/>
    </row>
  </sheetData>
  <dataConsolidate/>
  <mergeCells count="10">
    <mergeCell ref="Q24:Q28"/>
    <mergeCell ref="K75:O75"/>
    <mergeCell ref="K72:O72"/>
    <mergeCell ref="E6:I6"/>
    <mergeCell ref="E8:I8"/>
    <mergeCell ref="E10:I10"/>
    <mergeCell ref="E12:I12"/>
    <mergeCell ref="E14:I14"/>
    <mergeCell ref="E16:F16"/>
    <mergeCell ref="H16:I16"/>
  </mergeCells>
  <dataValidations count="1">
    <dataValidation type="list" allowBlank="1" showInputMessage="1" showErrorMessage="1" sqref="E10:I10" xr:uid="{00000000-0002-0000-0100-000000000000}">
      <formula1>$T$29:$T$33</formula1>
    </dataValidation>
  </dataValidations>
  <pageMargins left="0.75" right="0.75" top="1" bottom="1" header="0.5" footer="0.5"/>
  <pageSetup paperSize="9" scale="62" fitToHeight="2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V64"/>
  <sheetViews>
    <sheetView tabSelected="1" topLeftCell="A9" zoomScaleNormal="100" workbookViewId="0">
      <selection activeCell="N25" sqref="N25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'Summary annual time 2026 (Days)'!E16</f>
        <v>46023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88">
        <f>H16</f>
        <v>46023</v>
      </c>
      <c r="I19" s="276">
        <f>H19+1</f>
        <v>46024</v>
      </c>
      <c r="J19" s="276">
        <f t="shared" ref="J19:AL19" si="0">I19+1</f>
        <v>46025</v>
      </c>
      <c r="K19" s="273">
        <f t="shared" si="0"/>
        <v>46026</v>
      </c>
      <c r="L19" s="276">
        <f t="shared" si="0"/>
        <v>46027</v>
      </c>
      <c r="M19" s="273">
        <f t="shared" si="0"/>
        <v>46028</v>
      </c>
      <c r="N19" s="276">
        <f t="shared" si="0"/>
        <v>46029</v>
      </c>
      <c r="O19" s="276">
        <f t="shared" si="0"/>
        <v>46030</v>
      </c>
      <c r="P19" s="276">
        <f t="shared" si="0"/>
        <v>46031</v>
      </c>
      <c r="Q19" s="273">
        <f t="shared" si="0"/>
        <v>46032</v>
      </c>
      <c r="R19" s="273">
        <f t="shared" si="0"/>
        <v>46033</v>
      </c>
      <c r="S19" s="276">
        <f t="shared" si="0"/>
        <v>46034</v>
      </c>
      <c r="T19" s="276">
        <f t="shared" si="0"/>
        <v>46035</v>
      </c>
      <c r="U19" s="276">
        <f t="shared" si="0"/>
        <v>46036</v>
      </c>
      <c r="V19" s="276">
        <f t="shared" si="0"/>
        <v>46037</v>
      </c>
      <c r="W19" s="276">
        <f t="shared" si="0"/>
        <v>46038</v>
      </c>
      <c r="X19" s="273">
        <f t="shared" si="0"/>
        <v>46039</v>
      </c>
      <c r="Y19" s="273">
        <f t="shared" si="0"/>
        <v>46040</v>
      </c>
      <c r="Z19" s="276">
        <f t="shared" si="0"/>
        <v>46041</v>
      </c>
      <c r="AA19" s="276">
        <f t="shared" si="0"/>
        <v>46042</v>
      </c>
      <c r="AB19" s="276">
        <f t="shared" si="0"/>
        <v>46043</v>
      </c>
      <c r="AC19" s="276">
        <f t="shared" si="0"/>
        <v>46044</v>
      </c>
      <c r="AD19" s="276">
        <f t="shared" si="0"/>
        <v>46045</v>
      </c>
      <c r="AE19" s="273">
        <f t="shared" si="0"/>
        <v>46046</v>
      </c>
      <c r="AF19" s="273">
        <f t="shared" si="0"/>
        <v>46047</v>
      </c>
      <c r="AG19" s="276">
        <f t="shared" si="0"/>
        <v>46048</v>
      </c>
      <c r="AH19" s="276">
        <f t="shared" si="0"/>
        <v>46049</v>
      </c>
      <c r="AI19" s="276">
        <f t="shared" si="0"/>
        <v>46050</v>
      </c>
      <c r="AJ19" s="276">
        <f t="shared" si="0"/>
        <v>46051</v>
      </c>
      <c r="AK19" s="276">
        <f t="shared" si="0"/>
        <v>46052</v>
      </c>
      <c r="AL19" s="273">
        <f t="shared" si="0"/>
        <v>46053</v>
      </c>
      <c r="AM19" s="214" t="s">
        <v>81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89"/>
      <c r="I20" s="277"/>
      <c r="J20" s="277"/>
      <c r="K20" s="274"/>
      <c r="L20" s="277"/>
      <c r="M20" s="274"/>
      <c r="N20" s="277"/>
      <c r="O20" s="277"/>
      <c r="P20" s="277"/>
      <c r="Q20" s="274"/>
      <c r="R20" s="274"/>
      <c r="S20" s="277"/>
      <c r="T20" s="277"/>
      <c r="U20" s="277"/>
      <c r="V20" s="277"/>
      <c r="W20" s="277"/>
      <c r="X20" s="274"/>
      <c r="Y20" s="274"/>
      <c r="Z20" s="277"/>
      <c r="AA20" s="277"/>
      <c r="AB20" s="277"/>
      <c r="AC20" s="277"/>
      <c r="AD20" s="277"/>
      <c r="AE20" s="274"/>
      <c r="AF20" s="274"/>
      <c r="AG20" s="277"/>
      <c r="AH20" s="277"/>
      <c r="AI20" s="277"/>
      <c r="AJ20" s="277"/>
      <c r="AK20" s="277"/>
      <c r="AL20" s="274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90"/>
      <c r="I21" s="278"/>
      <c r="J21" s="278"/>
      <c r="K21" s="275"/>
      <c r="L21" s="278"/>
      <c r="M21" s="275"/>
      <c r="N21" s="278"/>
      <c r="O21" s="278"/>
      <c r="P21" s="278"/>
      <c r="Q21" s="275"/>
      <c r="R21" s="275"/>
      <c r="S21" s="278"/>
      <c r="T21" s="278"/>
      <c r="U21" s="278"/>
      <c r="V21" s="278"/>
      <c r="W21" s="278"/>
      <c r="X21" s="275"/>
      <c r="Y21" s="275"/>
      <c r="Z21" s="278"/>
      <c r="AA21" s="278"/>
      <c r="AB21" s="278"/>
      <c r="AC21" s="278"/>
      <c r="AD21" s="278"/>
      <c r="AE21" s="275"/>
      <c r="AF21" s="275"/>
      <c r="AG21" s="278"/>
      <c r="AH21" s="278"/>
      <c r="AI21" s="278"/>
      <c r="AJ21" s="278"/>
      <c r="AK21" s="278"/>
      <c r="AL21" s="275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7"/>
      <c r="I22" s="56"/>
      <c r="J22" s="56"/>
      <c r="K22" s="57"/>
      <c r="L22" s="56"/>
      <c r="M22" s="57"/>
      <c r="N22" s="56"/>
      <c r="O22" s="56"/>
      <c r="P22" s="56"/>
      <c r="Q22" s="57"/>
      <c r="R22" s="57"/>
      <c r="S22" s="56"/>
      <c r="T22" s="56"/>
      <c r="U22" s="56"/>
      <c r="V22" s="56"/>
      <c r="W22" s="56"/>
      <c r="X22" s="57"/>
      <c r="Y22" s="57"/>
      <c r="Z22" s="56"/>
      <c r="AA22" s="56"/>
      <c r="AB22" s="56"/>
      <c r="AC22" s="56"/>
      <c r="AD22" s="56"/>
      <c r="AE22" s="57"/>
      <c r="AF22" s="57"/>
      <c r="AG22" s="56"/>
      <c r="AH22" s="56"/>
      <c r="AI22" s="56"/>
      <c r="AJ22" s="56"/>
      <c r="AK22" s="56"/>
      <c r="AL22" s="57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1"/>
      <c r="I23" s="60"/>
      <c r="J23" s="60"/>
      <c r="K23" s="61"/>
      <c r="L23" s="60"/>
      <c r="M23" s="61"/>
      <c r="N23" s="60"/>
      <c r="O23" s="60"/>
      <c r="P23" s="60"/>
      <c r="Q23" s="61"/>
      <c r="R23" s="61"/>
      <c r="S23" s="60"/>
      <c r="T23" s="60"/>
      <c r="U23" s="60"/>
      <c r="V23" s="60"/>
      <c r="W23" s="60"/>
      <c r="X23" s="61"/>
      <c r="Y23" s="61"/>
      <c r="Z23" s="60"/>
      <c r="AA23" s="60"/>
      <c r="AB23" s="60"/>
      <c r="AC23" s="60"/>
      <c r="AD23" s="60"/>
      <c r="AE23" s="61"/>
      <c r="AF23" s="61"/>
      <c r="AG23" s="60"/>
      <c r="AH23" s="60"/>
      <c r="AI23" s="60"/>
      <c r="AJ23" s="60"/>
      <c r="AK23" s="60"/>
      <c r="AL23" s="61"/>
      <c r="AM23" s="120">
        <f>SUM(H23:AL23)</f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5"/>
      <c r="I24" s="64"/>
      <c r="J24" s="64"/>
      <c r="K24" s="65"/>
      <c r="L24" s="64"/>
      <c r="M24" s="65"/>
      <c r="N24" s="64"/>
      <c r="O24" s="64"/>
      <c r="P24" s="64"/>
      <c r="Q24" s="65"/>
      <c r="R24" s="65"/>
      <c r="S24" s="64"/>
      <c r="T24" s="64"/>
      <c r="U24" s="64"/>
      <c r="V24" s="64"/>
      <c r="W24" s="64"/>
      <c r="X24" s="65"/>
      <c r="Y24" s="65"/>
      <c r="Z24" s="64"/>
      <c r="AA24" s="64"/>
      <c r="AB24" s="64"/>
      <c r="AC24" s="64"/>
      <c r="AD24" s="64"/>
      <c r="AE24" s="65"/>
      <c r="AF24" s="65"/>
      <c r="AG24" s="64"/>
      <c r="AH24" s="64"/>
      <c r="AI24" s="64"/>
      <c r="AJ24" s="64"/>
      <c r="AK24" s="64"/>
      <c r="AL24" s="65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1"/>
      <c r="I25" s="60"/>
      <c r="J25" s="60"/>
      <c r="K25" s="61"/>
      <c r="L25" s="60"/>
      <c r="M25" s="61"/>
      <c r="N25" s="60"/>
      <c r="O25" s="60"/>
      <c r="P25" s="60"/>
      <c r="Q25" s="61"/>
      <c r="R25" s="61"/>
      <c r="S25" s="60"/>
      <c r="T25" s="60"/>
      <c r="U25" s="60"/>
      <c r="V25" s="60"/>
      <c r="W25" s="60"/>
      <c r="X25" s="61"/>
      <c r="Y25" s="61"/>
      <c r="Z25" s="60"/>
      <c r="AA25" s="60"/>
      <c r="AB25" s="60"/>
      <c r="AC25" s="60"/>
      <c r="AD25" s="60"/>
      <c r="AE25" s="61"/>
      <c r="AF25" s="61"/>
      <c r="AG25" s="60"/>
      <c r="AH25" s="60"/>
      <c r="AI25" s="60"/>
      <c r="AJ25" s="60"/>
      <c r="AK25" s="60"/>
      <c r="AL25" s="61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5"/>
      <c r="I26" s="64"/>
      <c r="J26" s="64"/>
      <c r="K26" s="65"/>
      <c r="L26" s="64"/>
      <c r="M26" s="65"/>
      <c r="N26" s="64"/>
      <c r="O26" s="64"/>
      <c r="P26" s="64"/>
      <c r="Q26" s="65"/>
      <c r="R26" s="65"/>
      <c r="S26" s="64"/>
      <c r="T26" s="64"/>
      <c r="U26" s="64"/>
      <c r="V26" s="64"/>
      <c r="W26" s="64"/>
      <c r="X26" s="65"/>
      <c r="Y26" s="65"/>
      <c r="Z26" s="64"/>
      <c r="AA26" s="64"/>
      <c r="AB26" s="64"/>
      <c r="AC26" s="64"/>
      <c r="AD26" s="64"/>
      <c r="AE26" s="65"/>
      <c r="AF26" s="65"/>
      <c r="AG26" s="64"/>
      <c r="AH26" s="64"/>
      <c r="AI26" s="64"/>
      <c r="AJ26" s="64"/>
      <c r="AK26" s="64"/>
      <c r="AL26" s="65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1"/>
      <c r="I27" s="60"/>
      <c r="J27" s="60"/>
      <c r="K27" s="61"/>
      <c r="L27" s="60"/>
      <c r="M27" s="61"/>
      <c r="N27" s="60"/>
      <c r="O27" s="60"/>
      <c r="P27" s="60"/>
      <c r="Q27" s="61"/>
      <c r="R27" s="61"/>
      <c r="S27" s="60"/>
      <c r="T27" s="60"/>
      <c r="U27" s="60"/>
      <c r="V27" s="60"/>
      <c r="W27" s="60"/>
      <c r="X27" s="61"/>
      <c r="Y27" s="61"/>
      <c r="Z27" s="60"/>
      <c r="AA27" s="60"/>
      <c r="AB27" s="60"/>
      <c r="AC27" s="60"/>
      <c r="AD27" s="60"/>
      <c r="AE27" s="61"/>
      <c r="AF27" s="61"/>
      <c r="AG27" s="60"/>
      <c r="AH27" s="60"/>
      <c r="AI27" s="60"/>
      <c r="AJ27" s="60"/>
      <c r="AK27" s="60"/>
      <c r="AL27" s="61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5"/>
      <c r="I28" s="64"/>
      <c r="J28" s="64"/>
      <c r="K28" s="65"/>
      <c r="L28" s="64"/>
      <c r="M28" s="65"/>
      <c r="N28" s="64"/>
      <c r="O28" s="64"/>
      <c r="P28" s="64"/>
      <c r="Q28" s="65"/>
      <c r="R28" s="65"/>
      <c r="S28" s="64"/>
      <c r="T28" s="64"/>
      <c r="U28" s="64"/>
      <c r="V28" s="64"/>
      <c r="W28" s="64"/>
      <c r="X28" s="65"/>
      <c r="Y28" s="65"/>
      <c r="Z28" s="64"/>
      <c r="AA28" s="64"/>
      <c r="AB28" s="64"/>
      <c r="AC28" s="64"/>
      <c r="AD28" s="64"/>
      <c r="AE28" s="65"/>
      <c r="AF28" s="65"/>
      <c r="AG28" s="64"/>
      <c r="AH28" s="64"/>
      <c r="AI28" s="64"/>
      <c r="AJ28" s="64"/>
      <c r="AK28" s="64"/>
      <c r="AL28" s="65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1"/>
      <c r="I29" s="60"/>
      <c r="J29" s="60"/>
      <c r="K29" s="61"/>
      <c r="L29" s="60"/>
      <c r="M29" s="61"/>
      <c r="N29" s="60"/>
      <c r="O29" s="60"/>
      <c r="P29" s="60"/>
      <c r="Q29" s="61"/>
      <c r="R29" s="61"/>
      <c r="S29" s="60"/>
      <c r="T29" s="60"/>
      <c r="U29" s="60"/>
      <c r="V29" s="60"/>
      <c r="W29" s="60"/>
      <c r="X29" s="61"/>
      <c r="Y29" s="61"/>
      <c r="Z29" s="60"/>
      <c r="AA29" s="60"/>
      <c r="AB29" s="60"/>
      <c r="AC29" s="60"/>
      <c r="AD29" s="60"/>
      <c r="AE29" s="61"/>
      <c r="AF29" s="61"/>
      <c r="AG29" s="60"/>
      <c r="AH29" s="60"/>
      <c r="AI29" s="60"/>
      <c r="AJ29" s="60"/>
      <c r="AK29" s="60"/>
      <c r="AL29" s="61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8"/>
      <c r="I30" s="67"/>
      <c r="J30" s="67"/>
      <c r="K30" s="68"/>
      <c r="L30" s="67"/>
      <c r="M30" s="68"/>
      <c r="N30" s="67"/>
      <c r="O30" s="67"/>
      <c r="P30" s="67"/>
      <c r="Q30" s="68"/>
      <c r="R30" s="68"/>
      <c r="S30" s="67"/>
      <c r="T30" s="67"/>
      <c r="U30" s="67"/>
      <c r="V30" s="67"/>
      <c r="W30" s="67"/>
      <c r="X30" s="68"/>
      <c r="Y30" s="68"/>
      <c r="Z30" s="67"/>
      <c r="AA30" s="67"/>
      <c r="AB30" s="67"/>
      <c r="AC30" s="67"/>
      <c r="AD30" s="67"/>
      <c r="AE30" s="68"/>
      <c r="AF30" s="68"/>
      <c r="AG30" s="67"/>
      <c r="AH30" s="67"/>
      <c r="AI30" s="67"/>
      <c r="AJ30" s="67"/>
      <c r="AK30" s="67"/>
      <c r="AL30" s="6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1"/>
      <c r="I31" s="70"/>
      <c r="J31" s="70"/>
      <c r="K31" s="71"/>
      <c r="L31" s="70"/>
      <c r="M31" s="71"/>
      <c r="N31" s="70"/>
      <c r="O31" s="70"/>
      <c r="P31" s="70"/>
      <c r="Q31" s="71"/>
      <c r="R31" s="71"/>
      <c r="S31" s="70"/>
      <c r="T31" s="70"/>
      <c r="U31" s="70"/>
      <c r="V31" s="70"/>
      <c r="W31" s="70"/>
      <c r="X31" s="71"/>
      <c r="Y31" s="71"/>
      <c r="Z31" s="70"/>
      <c r="AA31" s="70"/>
      <c r="AB31" s="70"/>
      <c r="AC31" s="70"/>
      <c r="AD31" s="70"/>
      <c r="AE31" s="71"/>
      <c r="AF31" s="71"/>
      <c r="AG31" s="70"/>
      <c r="AH31" s="70"/>
      <c r="AI31" s="70"/>
      <c r="AJ31" s="70"/>
      <c r="AK31" s="70"/>
      <c r="AL31" s="71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232" t="s">
        <v>14</v>
      </c>
      <c r="F32" s="233"/>
      <c r="G32" s="234"/>
      <c r="H32" s="72">
        <f t="shared" ref="H32:AL32" si="3">SUM(H22:H31)</f>
        <v>0</v>
      </c>
      <c r="I32" s="72">
        <f t="shared" si="3"/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12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M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si="4"/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1"/>
      <c r="I35" s="173"/>
      <c r="J35" s="173"/>
      <c r="K35" s="21"/>
      <c r="L35" s="21"/>
      <c r="M35" s="9"/>
      <c r="N35" s="9"/>
      <c r="O35" s="9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7"/>
      <c r="I36" s="86"/>
      <c r="J36" s="86"/>
      <c r="K36" s="89"/>
      <c r="L36" s="86"/>
      <c r="M36" s="87"/>
      <c r="N36" s="86"/>
      <c r="O36" s="86"/>
      <c r="P36" s="86"/>
      <c r="Q36" s="89"/>
      <c r="R36" s="89"/>
      <c r="S36" s="86"/>
      <c r="T36" s="86"/>
      <c r="U36" s="86"/>
      <c r="V36" s="86"/>
      <c r="W36" s="86"/>
      <c r="X36" s="89"/>
      <c r="Y36" s="89"/>
      <c r="Z36" s="86"/>
      <c r="AA36" s="86"/>
      <c r="AB36" s="86"/>
      <c r="AC36" s="86"/>
      <c r="AD36" s="86"/>
      <c r="AE36" s="89"/>
      <c r="AF36" s="89"/>
      <c r="AG36" s="86"/>
      <c r="AH36" s="86"/>
      <c r="AI36" s="86"/>
      <c r="AJ36" s="86"/>
      <c r="AK36" s="86"/>
      <c r="AL36" s="89"/>
      <c r="AM36" s="82">
        <f t="shared" ref="AM36:AM44" si="5">SUM(H36:AL36)</f>
        <v>0</v>
      </c>
      <c r="AN36" s="82">
        <f t="shared" ref="AN36:AN41" si="6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1"/>
      <c r="I37" s="90"/>
      <c r="J37" s="90"/>
      <c r="K37" s="91"/>
      <c r="L37" s="90"/>
      <c r="M37" s="91"/>
      <c r="N37" s="90"/>
      <c r="O37" s="90"/>
      <c r="P37" s="90"/>
      <c r="Q37" s="91"/>
      <c r="R37" s="91"/>
      <c r="S37" s="90"/>
      <c r="T37" s="90"/>
      <c r="U37" s="90"/>
      <c r="V37" s="90"/>
      <c r="W37" s="90"/>
      <c r="X37" s="91"/>
      <c r="Y37" s="91"/>
      <c r="Z37" s="90"/>
      <c r="AA37" s="90"/>
      <c r="AB37" s="90"/>
      <c r="AC37" s="90"/>
      <c r="AD37" s="90"/>
      <c r="AE37" s="91"/>
      <c r="AF37" s="91"/>
      <c r="AG37" s="90"/>
      <c r="AH37" s="90"/>
      <c r="AI37" s="90"/>
      <c r="AJ37" s="90"/>
      <c r="AK37" s="90"/>
      <c r="AL37" s="91"/>
      <c r="AM37" s="105">
        <f t="shared" si="5"/>
        <v>0</v>
      </c>
      <c r="AN37" s="105">
        <f t="shared" si="6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4"/>
      <c r="I38" s="126"/>
      <c r="J38" s="126"/>
      <c r="K38" s="125"/>
      <c r="L38" s="126"/>
      <c r="M38" s="125"/>
      <c r="N38" s="126"/>
      <c r="O38" s="126"/>
      <c r="P38" s="126"/>
      <c r="Q38" s="125"/>
      <c r="R38" s="125"/>
      <c r="S38" s="126"/>
      <c r="T38" s="126"/>
      <c r="U38" s="126"/>
      <c r="V38" s="126"/>
      <c r="W38" s="126"/>
      <c r="X38" s="125"/>
      <c r="Y38" s="125"/>
      <c r="Z38" s="126"/>
      <c r="AA38" s="126"/>
      <c r="AB38" s="126"/>
      <c r="AC38" s="126"/>
      <c r="AD38" s="126"/>
      <c r="AE38" s="125"/>
      <c r="AF38" s="125"/>
      <c r="AG38" s="126"/>
      <c r="AH38" s="126"/>
      <c r="AI38" s="126"/>
      <c r="AJ38" s="126"/>
      <c r="AK38" s="126"/>
      <c r="AL38" s="125"/>
      <c r="AM38" s="104">
        <f t="shared" si="5"/>
        <v>0</v>
      </c>
      <c r="AN38" s="148">
        <f t="shared" si="6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2"/>
      <c r="I39" s="93"/>
      <c r="J39" s="93"/>
      <c r="K39" s="94"/>
      <c r="L39" s="93"/>
      <c r="M39" s="94"/>
      <c r="N39" s="93"/>
      <c r="O39" s="93"/>
      <c r="P39" s="93"/>
      <c r="Q39" s="94"/>
      <c r="R39" s="94"/>
      <c r="S39" s="93"/>
      <c r="T39" s="93"/>
      <c r="U39" s="93"/>
      <c r="V39" s="93"/>
      <c r="W39" s="93"/>
      <c r="X39" s="94"/>
      <c r="Y39" s="94"/>
      <c r="Z39" s="93"/>
      <c r="AA39" s="93"/>
      <c r="AB39" s="93"/>
      <c r="AC39" s="93"/>
      <c r="AD39" s="93"/>
      <c r="AE39" s="94"/>
      <c r="AF39" s="94"/>
      <c r="AG39" s="93"/>
      <c r="AH39" s="93"/>
      <c r="AI39" s="93"/>
      <c r="AJ39" s="93"/>
      <c r="AK39" s="93"/>
      <c r="AL39" s="94"/>
      <c r="AM39" s="75">
        <f t="shared" si="5"/>
        <v>0</v>
      </c>
      <c r="AN39" s="150">
        <f t="shared" si="6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6"/>
      <c r="I40" s="97"/>
      <c r="J40" s="97"/>
      <c r="K40" s="98"/>
      <c r="L40" s="97"/>
      <c r="M40" s="98"/>
      <c r="N40" s="97"/>
      <c r="O40" s="97"/>
      <c r="P40" s="97"/>
      <c r="Q40" s="98"/>
      <c r="R40" s="98"/>
      <c r="S40" s="97"/>
      <c r="T40" s="97"/>
      <c r="U40" s="97"/>
      <c r="V40" s="97"/>
      <c r="W40" s="97"/>
      <c r="X40" s="98"/>
      <c r="Y40" s="98"/>
      <c r="Z40" s="97"/>
      <c r="AA40" s="97"/>
      <c r="AB40" s="97"/>
      <c r="AC40" s="97"/>
      <c r="AD40" s="97"/>
      <c r="AE40" s="98"/>
      <c r="AF40" s="98"/>
      <c r="AG40" s="97"/>
      <c r="AH40" s="97"/>
      <c r="AI40" s="97"/>
      <c r="AJ40" s="97"/>
      <c r="AK40" s="97"/>
      <c r="AL40" s="98"/>
      <c r="AM40" s="74">
        <f t="shared" si="5"/>
        <v>0</v>
      </c>
      <c r="AN40" s="152">
        <f t="shared" si="6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2"/>
      <c r="I41" s="93"/>
      <c r="J41" s="93"/>
      <c r="K41" s="94"/>
      <c r="L41" s="93"/>
      <c r="M41" s="94"/>
      <c r="N41" s="93"/>
      <c r="O41" s="93"/>
      <c r="P41" s="93"/>
      <c r="Q41" s="94"/>
      <c r="R41" s="94"/>
      <c r="S41" s="93"/>
      <c r="T41" s="93"/>
      <c r="U41" s="93"/>
      <c r="V41" s="93"/>
      <c r="W41" s="93"/>
      <c r="X41" s="94"/>
      <c r="Y41" s="94"/>
      <c r="Z41" s="93"/>
      <c r="AA41" s="93"/>
      <c r="AB41" s="93"/>
      <c r="AC41" s="93"/>
      <c r="AD41" s="93"/>
      <c r="AE41" s="94"/>
      <c r="AF41" s="94"/>
      <c r="AG41" s="93"/>
      <c r="AH41" s="93"/>
      <c r="AI41" s="93"/>
      <c r="AJ41" s="93"/>
      <c r="AK41" s="93"/>
      <c r="AL41" s="94"/>
      <c r="AM41" s="75">
        <f t="shared" si="5"/>
        <v>0</v>
      </c>
      <c r="AN41" s="153">
        <f t="shared" si="6"/>
        <v>0</v>
      </c>
      <c r="AO41" s="28"/>
    </row>
    <row r="42" spans="2:41" ht="12.75" customHeight="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7">SUM(H36:H41)</f>
        <v>0</v>
      </c>
      <c r="I42" s="76">
        <f t="shared" si="7"/>
        <v>0</v>
      </c>
      <c r="J42" s="76">
        <f t="shared" si="7"/>
        <v>0</v>
      </c>
      <c r="K42" s="76">
        <f t="shared" si="7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6">
        <f t="shared" si="7"/>
        <v>0</v>
      </c>
      <c r="S42" s="76">
        <f t="shared" si="7"/>
        <v>0</v>
      </c>
      <c r="T42" s="76">
        <f t="shared" si="7"/>
        <v>0</v>
      </c>
      <c r="U42" s="76">
        <f t="shared" si="7"/>
        <v>0</v>
      </c>
      <c r="V42" s="76">
        <f t="shared" si="7"/>
        <v>0</v>
      </c>
      <c r="W42" s="76">
        <f t="shared" si="7"/>
        <v>0</v>
      </c>
      <c r="X42" s="76">
        <f t="shared" si="7"/>
        <v>0</v>
      </c>
      <c r="Y42" s="76">
        <f t="shared" si="7"/>
        <v>0</v>
      </c>
      <c r="Z42" s="76">
        <f t="shared" si="7"/>
        <v>0</v>
      </c>
      <c r="AA42" s="76">
        <f t="shared" si="7"/>
        <v>0</v>
      </c>
      <c r="AB42" s="76">
        <f t="shared" si="7"/>
        <v>0</v>
      </c>
      <c r="AC42" s="76">
        <f t="shared" si="7"/>
        <v>0</v>
      </c>
      <c r="AD42" s="76">
        <f t="shared" si="7"/>
        <v>0</v>
      </c>
      <c r="AE42" s="76">
        <f t="shared" si="7"/>
        <v>0</v>
      </c>
      <c r="AF42" s="76">
        <f t="shared" si="7"/>
        <v>0</v>
      </c>
      <c r="AG42" s="76">
        <f t="shared" si="7"/>
        <v>0</v>
      </c>
      <c r="AH42" s="76">
        <f t="shared" si="7"/>
        <v>0</v>
      </c>
      <c r="AI42" s="76">
        <f t="shared" si="7"/>
        <v>0</v>
      </c>
      <c r="AJ42" s="76">
        <f t="shared" si="7"/>
        <v>0</v>
      </c>
      <c r="AK42" s="76">
        <f t="shared" si="7"/>
        <v>0</v>
      </c>
      <c r="AL42" s="76">
        <f t="shared" si="7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>H32+H36+H37</f>
        <v>0</v>
      </c>
      <c r="I43" s="78">
        <f t="shared" ref="I43:AL43" si="8">I32+I36+I37</f>
        <v>0</v>
      </c>
      <c r="J43" s="78">
        <f t="shared" si="8"/>
        <v>0</v>
      </c>
      <c r="K43" s="78">
        <f t="shared" si="8"/>
        <v>0</v>
      </c>
      <c r="L43" s="78">
        <f t="shared" si="8"/>
        <v>0</v>
      </c>
      <c r="M43" s="78">
        <f t="shared" si="8"/>
        <v>0</v>
      </c>
      <c r="N43" s="78">
        <f t="shared" si="8"/>
        <v>0</v>
      </c>
      <c r="O43" s="78">
        <f t="shared" si="8"/>
        <v>0</v>
      </c>
      <c r="P43" s="78">
        <f t="shared" si="8"/>
        <v>0</v>
      </c>
      <c r="Q43" s="78">
        <f t="shared" si="8"/>
        <v>0</v>
      </c>
      <c r="R43" s="78">
        <f t="shared" si="8"/>
        <v>0</v>
      </c>
      <c r="S43" s="78">
        <f t="shared" si="8"/>
        <v>0</v>
      </c>
      <c r="T43" s="78">
        <f t="shared" si="8"/>
        <v>0</v>
      </c>
      <c r="U43" s="78">
        <f t="shared" si="8"/>
        <v>0</v>
      </c>
      <c r="V43" s="78">
        <f t="shared" si="8"/>
        <v>0</v>
      </c>
      <c r="W43" s="78">
        <f t="shared" si="8"/>
        <v>0</v>
      </c>
      <c r="X43" s="78">
        <f t="shared" si="8"/>
        <v>0</v>
      </c>
      <c r="Y43" s="78">
        <f t="shared" si="8"/>
        <v>0</v>
      </c>
      <c r="Z43" s="78">
        <f t="shared" si="8"/>
        <v>0</v>
      </c>
      <c r="AA43" s="78">
        <f t="shared" si="8"/>
        <v>0</v>
      </c>
      <c r="AB43" s="78">
        <f t="shared" si="8"/>
        <v>0</v>
      </c>
      <c r="AC43" s="78">
        <f t="shared" si="8"/>
        <v>0</v>
      </c>
      <c r="AD43" s="78">
        <f t="shared" si="8"/>
        <v>0</v>
      </c>
      <c r="AE43" s="78">
        <f t="shared" si="8"/>
        <v>0</v>
      </c>
      <c r="AF43" s="78">
        <f t="shared" si="8"/>
        <v>0</v>
      </c>
      <c r="AG43" s="78">
        <f t="shared" si="8"/>
        <v>0</v>
      </c>
      <c r="AH43" s="78">
        <f t="shared" si="8"/>
        <v>0</v>
      </c>
      <c r="AI43" s="78">
        <f t="shared" si="8"/>
        <v>0</v>
      </c>
      <c r="AJ43" s="78">
        <f t="shared" si="8"/>
        <v>0</v>
      </c>
      <c r="AK43" s="78">
        <f t="shared" si="8"/>
        <v>0</v>
      </c>
      <c r="AL43" s="78">
        <f t="shared" si="8"/>
        <v>0</v>
      </c>
      <c r="AM43" s="78">
        <f>AM32+AM36+AM37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9">SUM(H38:H41)</f>
        <v>0</v>
      </c>
      <c r="I44" s="80">
        <f t="shared" si="9"/>
        <v>0</v>
      </c>
      <c r="J44" s="80">
        <f t="shared" si="9"/>
        <v>0</v>
      </c>
      <c r="K44" s="80">
        <f t="shared" si="9"/>
        <v>0</v>
      </c>
      <c r="L44" s="80">
        <f t="shared" si="9"/>
        <v>0</v>
      </c>
      <c r="M44" s="80">
        <f t="shared" si="9"/>
        <v>0</v>
      </c>
      <c r="N44" s="80">
        <f t="shared" si="9"/>
        <v>0</v>
      </c>
      <c r="O44" s="80">
        <f t="shared" si="9"/>
        <v>0</v>
      </c>
      <c r="P44" s="80">
        <f t="shared" si="9"/>
        <v>0</v>
      </c>
      <c r="Q44" s="80">
        <f t="shared" si="9"/>
        <v>0</v>
      </c>
      <c r="R44" s="80">
        <f t="shared" si="9"/>
        <v>0</v>
      </c>
      <c r="S44" s="80">
        <f t="shared" si="9"/>
        <v>0</v>
      </c>
      <c r="T44" s="80">
        <f t="shared" si="9"/>
        <v>0</v>
      </c>
      <c r="U44" s="80">
        <f t="shared" si="9"/>
        <v>0</v>
      </c>
      <c r="V44" s="80">
        <f t="shared" si="9"/>
        <v>0</v>
      </c>
      <c r="W44" s="80">
        <f t="shared" si="9"/>
        <v>0</v>
      </c>
      <c r="X44" s="80">
        <f t="shared" si="9"/>
        <v>0</v>
      </c>
      <c r="Y44" s="80">
        <f t="shared" si="9"/>
        <v>0</v>
      </c>
      <c r="Z44" s="80">
        <f t="shared" si="9"/>
        <v>0</v>
      </c>
      <c r="AA44" s="80">
        <f t="shared" si="9"/>
        <v>0</v>
      </c>
      <c r="AB44" s="80">
        <f t="shared" si="9"/>
        <v>0</v>
      </c>
      <c r="AC44" s="80">
        <f t="shared" si="9"/>
        <v>0</v>
      </c>
      <c r="AD44" s="80">
        <f t="shared" si="9"/>
        <v>0</v>
      </c>
      <c r="AE44" s="80">
        <f t="shared" si="9"/>
        <v>0</v>
      </c>
      <c r="AF44" s="80">
        <f t="shared" si="9"/>
        <v>0</v>
      </c>
      <c r="AG44" s="80">
        <f t="shared" si="9"/>
        <v>0</v>
      </c>
      <c r="AH44" s="80">
        <f t="shared" si="9"/>
        <v>0</v>
      </c>
      <c r="AI44" s="80">
        <f t="shared" si="9"/>
        <v>0</v>
      </c>
      <c r="AJ44" s="80">
        <f t="shared" si="9"/>
        <v>0</v>
      </c>
      <c r="AK44" s="80">
        <f t="shared" si="9"/>
        <v>0</v>
      </c>
      <c r="AL44" s="80">
        <f t="shared" si="9"/>
        <v>0</v>
      </c>
      <c r="AM44" s="81">
        <f t="shared" si="5"/>
        <v>0</v>
      </c>
      <c r="AN44" s="9"/>
      <c r="AO44" s="28"/>
    </row>
    <row r="45" spans="2:41" ht="12.75" customHeight="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0">(SUM(H36:H41))/8</f>
        <v>0</v>
      </c>
      <c r="I45" s="76">
        <f t="shared" si="10"/>
        <v>0</v>
      </c>
      <c r="J45" s="76">
        <f t="shared" si="10"/>
        <v>0</v>
      </c>
      <c r="K45" s="76">
        <f t="shared" si="10"/>
        <v>0</v>
      </c>
      <c r="L45" s="76">
        <f t="shared" si="10"/>
        <v>0</v>
      </c>
      <c r="M45" s="76">
        <f t="shared" si="10"/>
        <v>0</v>
      </c>
      <c r="N45" s="76">
        <f t="shared" si="10"/>
        <v>0</v>
      </c>
      <c r="O45" s="76">
        <f t="shared" si="10"/>
        <v>0</v>
      </c>
      <c r="P45" s="76">
        <f t="shared" si="10"/>
        <v>0</v>
      </c>
      <c r="Q45" s="76">
        <f t="shared" si="10"/>
        <v>0</v>
      </c>
      <c r="R45" s="76">
        <f t="shared" si="10"/>
        <v>0</v>
      </c>
      <c r="S45" s="76">
        <f t="shared" ref="S45:AF45" si="11">(SUM(S36:S41))/8</f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0"/>
        <v>0</v>
      </c>
      <c r="AH45" s="76">
        <f t="shared" si="10"/>
        <v>0</v>
      </c>
      <c r="AI45" s="76">
        <f t="shared" si="10"/>
        <v>0</v>
      </c>
      <c r="AJ45" s="76">
        <f t="shared" si="10"/>
        <v>0</v>
      </c>
      <c r="AK45" s="76">
        <f t="shared" si="10"/>
        <v>0</v>
      </c>
      <c r="AL45" s="76">
        <f t="shared" si="10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>(H32+H36+H37)/8</f>
        <v>0</v>
      </c>
      <c r="I46" s="78">
        <f t="shared" ref="I46:AM46" si="12">(I32+I36+I37)/8</f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8">
        <f t="shared" si="12"/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ref="S47:AF47" si="14">(SUM(S38:S41))/8</f>
        <v>0</v>
      </c>
      <c r="T47" s="80">
        <f t="shared" si="14"/>
        <v>0</v>
      </c>
      <c r="U47" s="80">
        <f t="shared" si="14"/>
        <v>0</v>
      </c>
      <c r="V47" s="80">
        <f t="shared" si="14"/>
        <v>0</v>
      </c>
      <c r="W47" s="80">
        <f t="shared" si="14"/>
        <v>0</v>
      </c>
      <c r="X47" s="80">
        <f t="shared" si="14"/>
        <v>0</v>
      </c>
      <c r="Y47" s="80">
        <f t="shared" si="14"/>
        <v>0</v>
      </c>
      <c r="Z47" s="80">
        <f t="shared" si="14"/>
        <v>0</v>
      </c>
      <c r="AA47" s="80">
        <f t="shared" si="14"/>
        <v>0</v>
      </c>
      <c r="AB47" s="80">
        <f t="shared" si="14"/>
        <v>0</v>
      </c>
      <c r="AC47" s="80">
        <f t="shared" si="14"/>
        <v>0</v>
      </c>
      <c r="AD47" s="80">
        <f t="shared" si="14"/>
        <v>0</v>
      </c>
      <c r="AE47" s="80">
        <f t="shared" si="14"/>
        <v>0</v>
      </c>
      <c r="AF47" s="80">
        <f t="shared" si="14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5" t="s">
        <v>70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26"/>
      <c r="E59" s="226"/>
      <c r="F59" s="226"/>
      <c r="G59" s="226"/>
      <c r="H59" s="9"/>
      <c r="I59" s="9"/>
      <c r="J59" s="226"/>
      <c r="K59" s="227"/>
      <c r="L59" s="227"/>
      <c r="M59" s="227"/>
      <c r="N59" s="227"/>
      <c r="O59" s="227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81">
    <mergeCell ref="F30:G30"/>
    <mergeCell ref="F31:G31"/>
    <mergeCell ref="D27:E27"/>
    <mergeCell ref="D28:E28"/>
    <mergeCell ref="D29:E29"/>
    <mergeCell ref="D30:E30"/>
    <mergeCell ref="D31:E31"/>
    <mergeCell ref="F29:G29"/>
    <mergeCell ref="Y19:Y21"/>
    <mergeCell ref="Z19:Z21"/>
    <mergeCell ref="U19:U21"/>
    <mergeCell ref="F27:G27"/>
    <mergeCell ref="F28:G28"/>
    <mergeCell ref="S19:S21"/>
    <mergeCell ref="T19:T21"/>
    <mergeCell ref="V19:V21"/>
    <mergeCell ref="W19:W21"/>
    <mergeCell ref="X19:X21"/>
    <mergeCell ref="N19:N21"/>
    <mergeCell ref="F24:G24"/>
    <mergeCell ref="F25:G25"/>
    <mergeCell ref="F26:G26"/>
    <mergeCell ref="AL19:AL21"/>
    <mergeCell ref="AB19:AB21"/>
    <mergeCell ref="AC19:AC21"/>
    <mergeCell ref="AD19:AD21"/>
    <mergeCell ref="AE19:AE21"/>
    <mergeCell ref="AF19:AF21"/>
    <mergeCell ref="AG19:AG21"/>
    <mergeCell ref="AH19:AH21"/>
    <mergeCell ref="AI19:AI21"/>
    <mergeCell ref="AJ19:AJ21"/>
    <mergeCell ref="AK19:AK21"/>
    <mergeCell ref="AA19:AA21"/>
    <mergeCell ref="P19:P21"/>
    <mergeCell ref="Q19:Q21"/>
    <mergeCell ref="R19:R21"/>
    <mergeCell ref="C36:C41"/>
    <mergeCell ref="E32:G32"/>
    <mergeCell ref="D41:G41"/>
    <mergeCell ref="C19:C31"/>
    <mergeCell ref="D36:G36"/>
    <mergeCell ref="D37:G37"/>
    <mergeCell ref="D38:G38"/>
    <mergeCell ref="D39:G39"/>
    <mergeCell ref="D40:G40"/>
    <mergeCell ref="F19:G21"/>
    <mergeCell ref="F22:G22"/>
    <mergeCell ref="F23:G23"/>
    <mergeCell ref="D59:G59"/>
    <mergeCell ref="J59:O59"/>
    <mergeCell ref="S53:AM61"/>
    <mergeCell ref="D3:H4"/>
    <mergeCell ref="E43:G43"/>
    <mergeCell ref="H8:O8"/>
    <mergeCell ref="H12:O12"/>
    <mergeCell ref="H14:O14"/>
    <mergeCell ref="H16:O16"/>
    <mergeCell ref="E42:G42"/>
    <mergeCell ref="O19:O21"/>
    <mergeCell ref="E44:G44"/>
    <mergeCell ref="AM19:AM21"/>
    <mergeCell ref="I19:I21"/>
    <mergeCell ref="H19:H21"/>
    <mergeCell ref="J19:J21"/>
    <mergeCell ref="AN19:AN21"/>
    <mergeCell ref="E33:G33"/>
    <mergeCell ref="D42:D44"/>
    <mergeCell ref="D45:D47"/>
    <mergeCell ref="E45:G45"/>
    <mergeCell ref="E46:G46"/>
    <mergeCell ref="E47:G47"/>
    <mergeCell ref="D19:E21"/>
    <mergeCell ref="D22:E22"/>
    <mergeCell ref="D23:E23"/>
    <mergeCell ref="D24:E24"/>
    <mergeCell ref="D25:E25"/>
    <mergeCell ref="D26:E26"/>
    <mergeCell ref="K19:K21"/>
    <mergeCell ref="L19:L21"/>
    <mergeCell ref="M19:M21"/>
  </mergeCells>
  <hyperlinks>
    <hyperlink ref="D3:H4" location="'Summary annual time 2018'!A1" display="'Summary annual time 2018'!A1" xr:uid="{00000000-0004-0000-02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V64"/>
  <sheetViews>
    <sheetView topLeftCell="E5" zoomScaleNormal="100" workbookViewId="0">
      <selection activeCell="S16" sqref="S16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(Days)'!E16,1)</f>
        <v>46054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91">
        <f>jan!AL19+1</f>
        <v>46054</v>
      </c>
      <c r="I19" s="181">
        <f>H19+1</f>
        <v>46055</v>
      </c>
      <c r="J19" s="181">
        <f t="shared" ref="J19:AI19" si="0">I19+1</f>
        <v>46056</v>
      </c>
      <c r="K19" s="181">
        <f t="shared" si="0"/>
        <v>46057</v>
      </c>
      <c r="L19" s="181">
        <f t="shared" si="0"/>
        <v>46058</v>
      </c>
      <c r="M19" s="181">
        <f t="shared" si="0"/>
        <v>46059</v>
      </c>
      <c r="N19" s="291">
        <f t="shared" si="0"/>
        <v>46060</v>
      </c>
      <c r="O19" s="291">
        <f t="shared" si="0"/>
        <v>46061</v>
      </c>
      <c r="P19" s="181">
        <f t="shared" si="0"/>
        <v>46062</v>
      </c>
      <c r="Q19" s="181">
        <f t="shared" si="0"/>
        <v>46063</v>
      </c>
      <c r="R19" s="181">
        <f t="shared" si="0"/>
        <v>46064</v>
      </c>
      <c r="S19" s="181">
        <f t="shared" si="0"/>
        <v>46065</v>
      </c>
      <c r="T19" s="181">
        <f t="shared" si="0"/>
        <v>46066</v>
      </c>
      <c r="U19" s="291">
        <f t="shared" si="0"/>
        <v>46067</v>
      </c>
      <c r="V19" s="291">
        <f t="shared" si="0"/>
        <v>46068</v>
      </c>
      <c r="W19" s="181">
        <f t="shared" si="0"/>
        <v>46069</v>
      </c>
      <c r="X19" s="181">
        <f t="shared" si="0"/>
        <v>46070</v>
      </c>
      <c r="Y19" s="181">
        <f t="shared" si="0"/>
        <v>46071</v>
      </c>
      <c r="Z19" s="181">
        <f t="shared" si="0"/>
        <v>46072</v>
      </c>
      <c r="AA19" s="181">
        <f t="shared" si="0"/>
        <v>46073</v>
      </c>
      <c r="AB19" s="291">
        <f t="shared" si="0"/>
        <v>46074</v>
      </c>
      <c r="AC19" s="291">
        <f t="shared" si="0"/>
        <v>46075</v>
      </c>
      <c r="AD19" s="181">
        <f t="shared" si="0"/>
        <v>46076</v>
      </c>
      <c r="AE19" s="181">
        <f t="shared" si="0"/>
        <v>46077</v>
      </c>
      <c r="AF19" s="181">
        <f t="shared" si="0"/>
        <v>46078</v>
      </c>
      <c r="AG19" s="181">
        <f t="shared" si="0"/>
        <v>46079</v>
      </c>
      <c r="AH19" s="181">
        <f t="shared" si="0"/>
        <v>46080</v>
      </c>
      <c r="AI19" s="291">
        <f t="shared" si="0"/>
        <v>46081</v>
      </c>
      <c r="AJ19" s="294"/>
      <c r="AK19" s="294"/>
      <c r="AL19" s="294"/>
      <c r="AM19" s="214" t="s">
        <v>81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92"/>
      <c r="I20" s="182"/>
      <c r="J20" s="182"/>
      <c r="K20" s="182"/>
      <c r="L20" s="182"/>
      <c r="M20" s="182"/>
      <c r="N20" s="292"/>
      <c r="O20" s="292"/>
      <c r="P20" s="182"/>
      <c r="Q20" s="182"/>
      <c r="R20" s="182"/>
      <c r="S20" s="182"/>
      <c r="T20" s="182"/>
      <c r="U20" s="292"/>
      <c r="V20" s="292"/>
      <c r="W20" s="182"/>
      <c r="X20" s="182"/>
      <c r="Y20" s="182"/>
      <c r="Z20" s="182"/>
      <c r="AA20" s="182"/>
      <c r="AB20" s="292"/>
      <c r="AC20" s="292"/>
      <c r="AD20" s="182"/>
      <c r="AE20" s="182"/>
      <c r="AF20" s="182"/>
      <c r="AG20" s="182"/>
      <c r="AH20" s="182"/>
      <c r="AI20" s="292"/>
      <c r="AJ20" s="295"/>
      <c r="AK20" s="295"/>
      <c r="AL20" s="295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93"/>
      <c r="I21" s="183"/>
      <c r="J21" s="183"/>
      <c r="K21" s="183"/>
      <c r="L21" s="183"/>
      <c r="M21" s="183"/>
      <c r="N21" s="293"/>
      <c r="O21" s="293"/>
      <c r="P21" s="183"/>
      <c r="Q21" s="183"/>
      <c r="R21" s="183"/>
      <c r="S21" s="183"/>
      <c r="T21" s="183"/>
      <c r="U21" s="293"/>
      <c r="V21" s="293"/>
      <c r="W21" s="183"/>
      <c r="X21" s="183"/>
      <c r="Y21" s="183"/>
      <c r="Z21" s="183"/>
      <c r="AA21" s="183"/>
      <c r="AB21" s="293"/>
      <c r="AC21" s="293"/>
      <c r="AD21" s="183"/>
      <c r="AE21" s="183"/>
      <c r="AF21" s="183"/>
      <c r="AG21" s="183"/>
      <c r="AH21" s="183"/>
      <c r="AI21" s="293"/>
      <c r="AJ21" s="296"/>
      <c r="AK21" s="296"/>
      <c r="AL21" s="296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130"/>
      <c r="I22" s="129"/>
      <c r="J22" s="129"/>
      <c r="K22" s="129"/>
      <c r="L22" s="129"/>
      <c r="M22" s="129"/>
      <c r="N22" s="130"/>
      <c r="O22" s="130"/>
      <c r="P22" s="129"/>
      <c r="Q22" s="129"/>
      <c r="R22" s="129"/>
      <c r="S22" s="129"/>
      <c r="T22" s="129"/>
      <c r="U22" s="130"/>
      <c r="V22" s="130"/>
      <c r="W22" s="129"/>
      <c r="X22" s="129"/>
      <c r="Y22" s="129"/>
      <c r="Z22" s="129"/>
      <c r="AA22" s="129"/>
      <c r="AB22" s="130"/>
      <c r="AC22" s="130"/>
      <c r="AD22" s="129"/>
      <c r="AE22" s="129"/>
      <c r="AF22" s="129"/>
      <c r="AG22" s="129"/>
      <c r="AH22" s="129"/>
      <c r="AI22" s="130"/>
      <c r="AJ22" s="131"/>
      <c r="AK22" s="131"/>
      <c r="AL22" s="132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1"/>
      <c r="I23" s="60"/>
      <c r="J23" s="60"/>
      <c r="K23" s="60"/>
      <c r="L23" s="60"/>
      <c r="M23" s="60"/>
      <c r="N23" s="61"/>
      <c r="O23" s="61"/>
      <c r="P23" s="60"/>
      <c r="Q23" s="60"/>
      <c r="R23" s="60"/>
      <c r="S23" s="60"/>
      <c r="T23" s="60"/>
      <c r="U23" s="61"/>
      <c r="V23" s="61"/>
      <c r="W23" s="60"/>
      <c r="X23" s="60"/>
      <c r="Y23" s="60"/>
      <c r="Z23" s="60"/>
      <c r="AA23" s="60"/>
      <c r="AB23" s="61"/>
      <c r="AC23" s="61"/>
      <c r="AD23" s="60"/>
      <c r="AE23" s="60"/>
      <c r="AF23" s="60"/>
      <c r="AG23" s="60"/>
      <c r="AH23" s="60"/>
      <c r="AI23" s="61"/>
      <c r="AJ23" s="133"/>
      <c r="AK23" s="133"/>
      <c r="AL23" s="134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5"/>
      <c r="I24" s="64"/>
      <c r="J24" s="64"/>
      <c r="K24" s="64"/>
      <c r="L24" s="64"/>
      <c r="M24" s="64"/>
      <c r="N24" s="65"/>
      <c r="O24" s="65"/>
      <c r="P24" s="64"/>
      <c r="Q24" s="64"/>
      <c r="R24" s="64"/>
      <c r="S24" s="64"/>
      <c r="T24" s="64"/>
      <c r="U24" s="65"/>
      <c r="V24" s="65"/>
      <c r="W24" s="64"/>
      <c r="X24" s="64"/>
      <c r="Y24" s="64"/>
      <c r="Z24" s="64"/>
      <c r="AA24" s="64"/>
      <c r="AB24" s="65"/>
      <c r="AC24" s="65"/>
      <c r="AD24" s="64"/>
      <c r="AE24" s="64"/>
      <c r="AF24" s="64"/>
      <c r="AG24" s="64"/>
      <c r="AH24" s="64"/>
      <c r="AI24" s="65"/>
      <c r="AJ24" s="135"/>
      <c r="AK24" s="135"/>
      <c r="AL24" s="136"/>
      <c r="AM24" s="121">
        <f t="shared" si="1"/>
        <v>0</v>
      </c>
      <c r="AN24" s="121">
        <f t="shared" si="2"/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1"/>
      <c r="I25" s="60"/>
      <c r="J25" s="60"/>
      <c r="K25" s="60"/>
      <c r="L25" s="60"/>
      <c r="M25" s="60"/>
      <c r="N25" s="61"/>
      <c r="O25" s="61"/>
      <c r="P25" s="60"/>
      <c r="Q25" s="60"/>
      <c r="R25" s="60"/>
      <c r="S25" s="60"/>
      <c r="T25" s="60"/>
      <c r="U25" s="61"/>
      <c r="V25" s="61"/>
      <c r="W25" s="60"/>
      <c r="X25" s="60"/>
      <c r="Y25" s="60"/>
      <c r="Z25" s="60"/>
      <c r="AA25" s="60"/>
      <c r="AB25" s="61"/>
      <c r="AC25" s="61"/>
      <c r="AD25" s="60"/>
      <c r="AE25" s="60"/>
      <c r="AF25" s="60"/>
      <c r="AG25" s="60"/>
      <c r="AH25" s="60"/>
      <c r="AI25" s="61"/>
      <c r="AJ25" s="133"/>
      <c r="AK25" s="133"/>
      <c r="AL25" s="134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5"/>
      <c r="I26" s="64"/>
      <c r="J26" s="64"/>
      <c r="K26" s="64"/>
      <c r="L26" s="64"/>
      <c r="M26" s="64"/>
      <c r="N26" s="65"/>
      <c r="O26" s="65"/>
      <c r="P26" s="64"/>
      <c r="Q26" s="64"/>
      <c r="R26" s="64"/>
      <c r="S26" s="64"/>
      <c r="T26" s="64"/>
      <c r="U26" s="65"/>
      <c r="V26" s="65"/>
      <c r="W26" s="64"/>
      <c r="X26" s="64"/>
      <c r="Y26" s="64"/>
      <c r="Z26" s="64"/>
      <c r="AA26" s="64"/>
      <c r="AB26" s="65"/>
      <c r="AC26" s="65"/>
      <c r="AD26" s="64"/>
      <c r="AE26" s="64"/>
      <c r="AF26" s="64"/>
      <c r="AG26" s="64"/>
      <c r="AH26" s="64"/>
      <c r="AI26" s="65"/>
      <c r="AJ26" s="135"/>
      <c r="AK26" s="135"/>
      <c r="AL26" s="136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1"/>
      <c r="I27" s="60"/>
      <c r="J27" s="60"/>
      <c r="K27" s="60"/>
      <c r="L27" s="60"/>
      <c r="M27" s="60"/>
      <c r="N27" s="61"/>
      <c r="O27" s="61"/>
      <c r="P27" s="60"/>
      <c r="Q27" s="60"/>
      <c r="R27" s="60"/>
      <c r="S27" s="60"/>
      <c r="T27" s="60"/>
      <c r="U27" s="61"/>
      <c r="V27" s="61"/>
      <c r="W27" s="60"/>
      <c r="X27" s="60"/>
      <c r="Y27" s="60"/>
      <c r="Z27" s="60"/>
      <c r="AA27" s="60"/>
      <c r="AB27" s="61"/>
      <c r="AC27" s="61"/>
      <c r="AD27" s="60"/>
      <c r="AE27" s="60"/>
      <c r="AF27" s="60"/>
      <c r="AG27" s="60"/>
      <c r="AH27" s="60"/>
      <c r="AI27" s="61"/>
      <c r="AJ27" s="133"/>
      <c r="AK27" s="133"/>
      <c r="AL27" s="134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5"/>
      <c r="I28" s="64"/>
      <c r="J28" s="64"/>
      <c r="K28" s="64"/>
      <c r="L28" s="64"/>
      <c r="M28" s="64"/>
      <c r="N28" s="65"/>
      <c r="O28" s="65"/>
      <c r="P28" s="64"/>
      <c r="Q28" s="64"/>
      <c r="R28" s="64"/>
      <c r="S28" s="64"/>
      <c r="T28" s="64"/>
      <c r="U28" s="65"/>
      <c r="V28" s="65"/>
      <c r="W28" s="64"/>
      <c r="X28" s="64"/>
      <c r="Y28" s="64"/>
      <c r="Z28" s="64"/>
      <c r="AA28" s="64"/>
      <c r="AB28" s="65"/>
      <c r="AC28" s="65"/>
      <c r="AD28" s="64"/>
      <c r="AE28" s="64"/>
      <c r="AF28" s="64"/>
      <c r="AG28" s="64"/>
      <c r="AH28" s="64"/>
      <c r="AI28" s="65"/>
      <c r="AJ28" s="135"/>
      <c r="AK28" s="135"/>
      <c r="AL28" s="136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1"/>
      <c r="I29" s="60"/>
      <c r="J29" s="60"/>
      <c r="K29" s="60"/>
      <c r="L29" s="60"/>
      <c r="M29" s="60"/>
      <c r="N29" s="61"/>
      <c r="O29" s="61"/>
      <c r="P29" s="60"/>
      <c r="Q29" s="60"/>
      <c r="R29" s="60"/>
      <c r="S29" s="60"/>
      <c r="T29" s="60"/>
      <c r="U29" s="61"/>
      <c r="V29" s="61"/>
      <c r="W29" s="60"/>
      <c r="X29" s="60"/>
      <c r="Y29" s="60"/>
      <c r="Z29" s="60"/>
      <c r="AA29" s="60"/>
      <c r="AB29" s="61"/>
      <c r="AC29" s="61"/>
      <c r="AD29" s="60"/>
      <c r="AE29" s="60"/>
      <c r="AF29" s="60"/>
      <c r="AG29" s="60"/>
      <c r="AH29" s="60"/>
      <c r="AI29" s="61"/>
      <c r="AJ29" s="133"/>
      <c r="AK29" s="133"/>
      <c r="AL29" s="134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8"/>
      <c r="I30" s="67"/>
      <c r="J30" s="67"/>
      <c r="K30" s="67"/>
      <c r="L30" s="67"/>
      <c r="M30" s="67"/>
      <c r="N30" s="68"/>
      <c r="O30" s="68"/>
      <c r="P30" s="67"/>
      <c r="Q30" s="67"/>
      <c r="R30" s="67"/>
      <c r="S30" s="67"/>
      <c r="T30" s="67"/>
      <c r="U30" s="68"/>
      <c r="V30" s="68"/>
      <c r="W30" s="67"/>
      <c r="X30" s="67"/>
      <c r="Y30" s="67"/>
      <c r="Z30" s="67"/>
      <c r="AA30" s="67"/>
      <c r="AB30" s="68"/>
      <c r="AC30" s="68"/>
      <c r="AD30" s="67"/>
      <c r="AE30" s="67"/>
      <c r="AF30" s="67"/>
      <c r="AG30" s="67"/>
      <c r="AH30" s="67"/>
      <c r="AI30" s="68"/>
      <c r="AJ30" s="137"/>
      <c r="AK30" s="137"/>
      <c r="AL30" s="13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1"/>
      <c r="I31" s="70"/>
      <c r="J31" s="70"/>
      <c r="K31" s="70"/>
      <c r="L31" s="70"/>
      <c r="M31" s="70"/>
      <c r="N31" s="71"/>
      <c r="O31" s="71"/>
      <c r="P31" s="70"/>
      <c r="Q31" s="70"/>
      <c r="R31" s="70"/>
      <c r="S31" s="70"/>
      <c r="T31" s="70"/>
      <c r="U31" s="71"/>
      <c r="V31" s="71"/>
      <c r="W31" s="70"/>
      <c r="X31" s="70"/>
      <c r="Y31" s="70"/>
      <c r="Z31" s="70"/>
      <c r="AA31" s="70"/>
      <c r="AB31" s="71"/>
      <c r="AC31" s="71"/>
      <c r="AD31" s="70"/>
      <c r="AE31" s="70"/>
      <c r="AF31" s="70"/>
      <c r="AG31" s="70"/>
      <c r="AH31" s="70"/>
      <c r="AI31" s="71"/>
      <c r="AJ31" s="139"/>
      <c r="AK31" s="139"/>
      <c r="AL31" s="14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232" t="s">
        <v>14</v>
      </c>
      <c r="F32" s="233"/>
      <c r="G32" s="234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M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si="4"/>
        <v>0</v>
      </c>
      <c r="AN33" s="9"/>
      <c r="AO33" s="28"/>
    </row>
    <row r="34" spans="2:41" ht="16.5" customHeight="1" x14ac:dyDescent="0.2">
      <c r="B34" s="16"/>
      <c r="C34" s="17"/>
      <c r="D34" s="9"/>
      <c r="E34" s="146"/>
      <c r="F34" s="146"/>
      <c r="G34" s="146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13"/>
      <c r="J35" s="13"/>
      <c r="K35" s="9"/>
      <c r="L35" s="9"/>
      <c r="M35" s="9"/>
      <c r="N35" s="13"/>
      <c r="O35" s="13"/>
      <c r="P35" s="13"/>
      <c r="Q35" s="9"/>
      <c r="R35" s="9"/>
      <c r="S35" s="9"/>
      <c r="T35" s="9"/>
      <c r="U35" s="13"/>
      <c r="V35" s="13"/>
      <c r="W35" s="13"/>
      <c r="X35" s="9"/>
      <c r="Y35" s="9"/>
      <c r="Z35" s="9"/>
      <c r="AA35" s="9"/>
      <c r="AB35" s="13"/>
      <c r="AC35" s="13"/>
      <c r="AD35" s="13"/>
      <c r="AE35" s="9"/>
      <c r="AF35" s="9"/>
      <c r="AG35" s="9"/>
      <c r="AH35" s="9"/>
      <c r="AI35" s="13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9"/>
      <c r="I36" s="86"/>
      <c r="J36" s="86"/>
      <c r="K36" s="86"/>
      <c r="L36" s="86"/>
      <c r="M36" s="86"/>
      <c r="N36" s="89"/>
      <c r="O36" s="89"/>
      <c r="P36" s="86"/>
      <c r="Q36" s="86"/>
      <c r="R36" s="86"/>
      <c r="S36" s="86"/>
      <c r="T36" s="86"/>
      <c r="U36" s="89"/>
      <c r="V36" s="89"/>
      <c r="W36" s="86"/>
      <c r="X36" s="86"/>
      <c r="Y36" s="86"/>
      <c r="Z36" s="86"/>
      <c r="AA36" s="86"/>
      <c r="AB36" s="89"/>
      <c r="AC36" s="89"/>
      <c r="AD36" s="86"/>
      <c r="AE36" s="86"/>
      <c r="AF36" s="86"/>
      <c r="AG36" s="86"/>
      <c r="AH36" s="86"/>
      <c r="AI36" s="89"/>
      <c r="AJ36" s="155"/>
      <c r="AK36" s="155"/>
      <c r="AL36" s="155"/>
      <c r="AM36" s="82">
        <f t="shared" ref="AM36:AM44" si="5">SUM(H36:AL36)</f>
        <v>0</v>
      </c>
      <c r="AN36" s="82">
        <f t="shared" ref="AN36:AN41" si="6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1"/>
      <c r="I37" s="90"/>
      <c r="J37" s="90"/>
      <c r="K37" s="90"/>
      <c r="L37" s="90"/>
      <c r="M37" s="90"/>
      <c r="N37" s="91"/>
      <c r="O37" s="91"/>
      <c r="P37" s="90"/>
      <c r="Q37" s="90"/>
      <c r="R37" s="90"/>
      <c r="S37" s="90"/>
      <c r="T37" s="90"/>
      <c r="U37" s="91"/>
      <c r="V37" s="91"/>
      <c r="W37" s="90"/>
      <c r="X37" s="90"/>
      <c r="Y37" s="90"/>
      <c r="Z37" s="90"/>
      <c r="AA37" s="90"/>
      <c r="AB37" s="91"/>
      <c r="AC37" s="91"/>
      <c r="AD37" s="90"/>
      <c r="AE37" s="90"/>
      <c r="AF37" s="90"/>
      <c r="AG37" s="90"/>
      <c r="AH37" s="90"/>
      <c r="AI37" s="91"/>
      <c r="AJ37" s="156"/>
      <c r="AK37" s="156"/>
      <c r="AL37" s="156"/>
      <c r="AM37" s="105">
        <f t="shared" si="5"/>
        <v>0</v>
      </c>
      <c r="AN37" s="105">
        <f t="shared" si="6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5"/>
      <c r="I38" s="126"/>
      <c r="J38" s="126"/>
      <c r="K38" s="126"/>
      <c r="L38" s="126"/>
      <c r="M38" s="126"/>
      <c r="N38" s="125"/>
      <c r="O38" s="125"/>
      <c r="P38" s="126"/>
      <c r="Q38" s="126"/>
      <c r="R38" s="126"/>
      <c r="S38" s="126"/>
      <c r="T38" s="126"/>
      <c r="U38" s="125"/>
      <c r="V38" s="125"/>
      <c r="W38" s="126"/>
      <c r="X38" s="126"/>
      <c r="Y38" s="126"/>
      <c r="Z38" s="126"/>
      <c r="AA38" s="126"/>
      <c r="AB38" s="125"/>
      <c r="AC38" s="125"/>
      <c r="AD38" s="126"/>
      <c r="AE38" s="126"/>
      <c r="AF38" s="126"/>
      <c r="AG38" s="126"/>
      <c r="AH38" s="126"/>
      <c r="AI38" s="125"/>
      <c r="AJ38" s="169"/>
      <c r="AK38" s="169"/>
      <c r="AL38" s="157"/>
      <c r="AM38" s="104">
        <f t="shared" si="5"/>
        <v>0</v>
      </c>
      <c r="AN38" s="148">
        <f t="shared" si="6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4"/>
      <c r="I39" s="93"/>
      <c r="J39" s="93"/>
      <c r="K39" s="93"/>
      <c r="L39" s="93"/>
      <c r="M39" s="93"/>
      <c r="N39" s="94"/>
      <c r="O39" s="94"/>
      <c r="P39" s="93"/>
      <c r="Q39" s="93"/>
      <c r="R39" s="93"/>
      <c r="S39" s="93"/>
      <c r="T39" s="93"/>
      <c r="U39" s="94"/>
      <c r="V39" s="94"/>
      <c r="W39" s="93"/>
      <c r="X39" s="93"/>
      <c r="Y39" s="93"/>
      <c r="Z39" s="93"/>
      <c r="AA39" s="93"/>
      <c r="AB39" s="94"/>
      <c r="AC39" s="94"/>
      <c r="AD39" s="93"/>
      <c r="AE39" s="93"/>
      <c r="AF39" s="93"/>
      <c r="AG39" s="93"/>
      <c r="AH39" s="93"/>
      <c r="AI39" s="94"/>
      <c r="AJ39" s="170"/>
      <c r="AK39" s="170"/>
      <c r="AL39" s="158"/>
      <c r="AM39" s="75">
        <f t="shared" si="5"/>
        <v>0</v>
      </c>
      <c r="AN39" s="150">
        <f t="shared" si="6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8"/>
      <c r="I40" s="97"/>
      <c r="J40" s="97"/>
      <c r="K40" s="97"/>
      <c r="L40" s="97"/>
      <c r="M40" s="97"/>
      <c r="N40" s="98"/>
      <c r="O40" s="98"/>
      <c r="P40" s="97"/>
      <c r="Q40" s="97"/>
      <c r="R40" s="97"/>
      <c r="S40" s="97"/>
      <c r="T40" s="97"/>
      <c r="U40" s="98"/>
      <c r="V40" s="98"/>
      <c r="W40" s="97"/>
      <c r="X40" s="97"/>
      <c r="Y40" s="97"/>
      <c r="Z40" s="97"/>
      <c r="AA40" s="97"/>
      <c r="AB40" s="98"/>
      <c r="AC40" s="98"/>
      <c r="AD40" s="97"/>
      <c r="AE40" s="97"/>
      <c r="AF40" s="97"/>
      <c r="AG40" s="97"/>
      <c r="AH40" s="97"/>
      <c r="AI40" s="98"/>
      <c r="AJ40" s="171"/>
      <c r="AK40" s="171"/>
      <c r="AL40" s="159"/>
      <c r="AM40" s="74">
        <f t="shared" si="5"/>
        <v>0</v>
      </c>
      <c r="AN40" s="152">
        <f t="shared" si="6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4"/>
      <c r="I41" s="93"/>
      <c r="J41" s="93"/>
      <c r="K41" s="93"/>
      <c r="L41" s="93"/>
      <c r="M41" s="93"/>
      <c r="N41" s="94"/>
      <c r="O41" s="94"/>
      <c r="P41" s="93"/>
      <c r="Q41" s="93"/>
      <c r="R41" s="93"/>
      <c r="S41" s="93"/>
      <c r="T41" s="93"/>
      <c r="U41" s="94"/>
      <c r="V41" s="94"/>
      <c r="W41" s="93"/>
      <c r="X41" s="93"/>
      <c r="Y41" s="93"/>
      <c r="Z41" s="93"/>
      <c r="AA41" s="93"/>
      <c r="AB41" s="94"/>
      <c r="AC41" s="94"/>
      <c r="AD41" s="93"/>
      <c r="AE41" s="93"/>
      <c r="AF41" s="93"/>
      <c r="AG41" s="93"/>
      <c r="AH41" s="93"/>
      <c r="AI41" s="94"/>
      <c r="AJ41" s="170"/>
      <c r="AK41" s="170"/>
      <c r="AL41" s="158"/>
      <c r="AM41" s="75">
        <f t="shared" si="5"/>
        <v>0</v>
      </c>
      <c r="AN41" s="153">
        <f t="shared" si="6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7">SUM(H36:H41)</f>
        <v>0</v>
      </c>
      <c r="I42" s="76">
        <f t="shared" si="7"/>
        <v>0</v>
      </c>
      <c r="J42" s="76">
        <f t="shared" si="7"/>
        <v>0</v>
      </c>
      <c r="K42" s="76">
        <f t="shared" si="7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6">
        <f t="shared" si="7"/>
        <v>0</v>
      </c>
      <c r="S42" s="76">
        <f t="shared" si="7"/>
        <v>0</v>
      </c>
      <c r="T42" s="76">
        <f t="shared" si="7"/>
        <v>0</v>
      </c>
      <c r="U42" s="76">
        <f t="shared" si="7"/>
        <v>0</v>
      </c>
      <c r="V42" s="76">
        <f t="shared" si="7"/>
        <v>0</v>
      </c>
      <c r="W42" s="76">
        <f t="shared" si="7"/>
        <v>0</v>
      </c>
      <c r="X42" s="76">
        <f t="shared" si="7"/>
        <v>0</v>
      </c>
      <c r="Y42" s="76">
        <f t="shared" si="7"/>
        <v>0</v>
      </c>
      <c r="Z42" s="76">
        <f t="shared" si="7"/>
        <v>0</v>
      </c>
      <c r="AA42" s="76">
        <f t="shared" si="7"/>
        <v>0</v>
      </c>
      <c r="AB42" s="76">
        <f t="shared" si="7"/>
        <v>0</v>
      </c>
      <c r="AC42" s="76">
        <f t="shared" si="7"/>
        <v>0</v>
      </c>
      <c r="AD42" s="76">
        <f t="shared" si="7"/>
        <v>0</v>
      </c>
      <c r="AE42" s="76">
        <f t="shared" si="7"/>
        <v>0</v>
      </c>
      <c r="AF42" s="76">
        <f t="shared" si="7"/>
        <v>0</v>
      </c>
      <c r="AG42" s="76">
        <f t="shared" si="7"/>
        <v>0</v>
      </c>
      <c r="AH42" s="76">
        <f t="shared" si="7"/>
        <v>0</v>
      </c>
      <c r="AI42" s="76">
        <f t="shared" si="7"/>
        <v>0</v>
      </c>
      <c r="AJ42" s="76">
        <f t="shared" si="7"/>
        <v>0</v>
      </c>
      <c r="AK42" s="76">
        <f t="shared" si="7"/>
        <v>0</v>
      </c>
      <c r="AL42" s="76">
        <f t="shared" si="7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>H32+H36+H37</f>
        <v>0</v>
      </c>
      <c r="I43" s="78">
        <f t="shared" ref="I43:AL43" si="8">I32+I36+I37</f>
        <v>0</v>
      </c>
      <c r="J43" s="78">
        <f t="shared" si="8"/>
        <v>0</v>
      </c>
      <c r="K43" s="78">
        <f t="shared" si="8"/>
        <v>0</v>
      </c>
      <c r="L43" s="78">
        <f t="shared" si="8"/>
        <v>0</v>
      </c>
      <c r="M43" s="78">
        <f t="shared" si="8"/>
        <v>0</v>
      </c>
      <c r="N43" s="78">
        <f t="shared" si="8"/>
        <v>0</v>
      </c>
      <c r="O43" s="78">
        <f t="shared" si="8"/>
        <v>0</v>
      </c>
      <c r="P43" s="78">
        <f t="shared" si="8"/>
        <v>0</v>
      </c>
      <c r="Q43" s="78">
        <f t="shared" si="8"/>
        <v>0</v>
      </c>
      <c r="R43" s="78">
        <f t="shared" si="8"/>
        <v>0</v>
      </c>
      <c r="S43" s="78">
        <f t="shared" si="8"/>
        <v>0</v>
      </c>
      <c r="T43" s="78">
        <f t="shared" si="8"/>
        <v>0</v>
      </c>
      <c r="U43" s="78">
        <f t="shared" si="8"/>
        <v>0</v>
      </c>
      <c r="V43" s="78">
        <f t="shared" si="8"/>
        <v>0</v>
      </c>
      <c r="W43" s="78">
        <f t="shared" si="8"/>
        <v>0</v>
      </c>
      <c r="X43" s="78">
        <f t="shared" si="8"/>
        <v>0</v>
      </c>
      <c r="Y43" s="78">
        <f t="shared" si="8"/>
        <v>0</v>
      </c>
      <c r="Z43" s="78">
        <f t="shared" si="8"/>
        <v>0</v>
      </c>
      <c r="AA43" s="78">
        <f t="shared" si="8"/>
        <v>0</v>
      </c>
      <c r="AB43" s="78">
        <f t="shared" si="8"/>
        <v>0</v>
      </c>
      <c r="AC43" s="78">
        <f t="shared" si="8"/>
        <v>0</v>
      </c>
      <c r="AD43" s="78">
        <f t="shared" si="8"/>
        <v>0</v>
      </c>
      <c r="AE43" s="78">
        <f t="shared" si="8"/>
        <v>0</v>
      </c>
      <c r="AF43" s="78">
        <f t="shared" si="8"/>
        <v>0</v>
      </c>
      <c r="AG43" s="78">
        <f t="shared" si="8"/>
        <v>0</v>
      </c>
      <c r="AH43" s="78">
        <f t="shared" si="8"/>
        <v>0</v>
      </c>
      <c r="AI43" s="78">
        <f t="shared" si="8"/>
        <v>0</v>
      </c>
      <c r="AJ43" s="78">
        <f t="shared" si="8"/>
        <v>0</v>
      </c>
      <c r="AK43" s="78">
        <f t="shared" si="8"/>
        <v>0</v>
      </c>
      <c r="AL43" s="78">
        <f t="shared" si="8"/>
        <v>0</v>
      </c>
      <c r="AM43" s="78">
        <f>AM32+AM36+AM37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9">SUM(H38:H41)</f>
        <v>0</v>
      </c>
      <c r="I44" s="80">
        <f t="shared" si="9"/>
        <v>0</v>
      </c>
      <c r="J44" s="80">
        <f t="shared" si="9"/>
        <v>0</v>
      </c>
      <c r="K44" s="80">
        <f t="shared" si="9"/>
        <v>0</v>
      </c>
      <c r="L44" s="80">
        <f t="shared" si="9"/>
        <v>0</v>
      </c>
      <c r="M44" s="80">
        <f t="shared" si="9"/>
        <v>0</v>
      </c>
      <c r="N44" s="80">
        <f t="shared" si="9"/>
        <v>0</v>
      </c>
      <c r="O44" s="80">
        <f t="shared" si="9"/>
        <v>0</v>
      </c>
      <c r="P44" s="80">
        <f t="shared" si="9"/>
        <v>0</v>
      </c>
      <c r="Q44" s="80">
        <f t="shared" si="9"/>
        <v>0</v>
      </c>
      <c r="R44" s="80">
        <f t="shared" si="9"/>
        <v>0</v>
      </c>
      <c r="S44" s="80">
        <f t="shared" si="9"/>
        <v>0</v>
      </c>
      <c r="T44" s="80">
        <f t="shared" si="9"/>
        <v>0</v>
      </c>
      <c r="U44" s="80">
        <f t="shared" si="9"/>
        <v>0</v>
      </c>
      <c r="V44" s="80">
        <f t="shared" si="9"/>
        <v>0</v>
      </c>
      <c r="W44" s="80">
        <f t="shared" si="9"/>
        <v>0</v>
      </c>
      <c r="X44" s="80">
        <f t="shared" si="9"/>
        <v>0</v>
      </c>
      <c r="Y44" s="80">
        <f t="shared" si="9"/>
        <v>0</v>
      </c>
      <c r="Z44" s="80">
        <f t="shared" si="9"/>
        <v>0</v>
      </c>
      <c r="AA44" s="80">
        <f t="shared" si="9"/>
        <v>0</v>
      </c>
      <c r="AB44" s="80">
        <f t="shared" si="9"/>
        <v>0</v>
      </c>
      <c r="AC44" s="80">
        <f t="shared" si="9"/>
        <v>0</v>
      </c>
      <c r="AD44" s="80">
        <f t="shared" si="9"/>
        <v>0</v>
      </c>
      <c r="AE44" s="80">
        <f t="shared" si="9"/>
        <v>0</v>
      </c>
      <c r="AF44" s="80">
        <f t="shared" si="9"/>
        <v>0</v>
      </c>
      <c r="AG44" s="80">
        <f t="shared" si="9"/>
        <v>0</v>
      </c>
      <c r="AH44" s="80">
        <f t="shared" si="9"/>
        <v>0</v>
      </c>
      <c r="AI44" s="80">
        <f t="shared" si="9"/>
        <v>0</v>
      </c>
      <c r="AJ44" s="80">
        <f t="shared" si="9"/>
        <v>0</v>
      </c>
      <c r="AK44" s="80">
        <f t="shared" si="9"/>
        <v>0</v>
      </c>
      <c r="AL44" s="80">
        <f t="shared" si="9"/>
        <v>0</v>
      </c>
      <c r="AM44" s="81">
        <f t="shared" si="5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0">(SUM(H36:H41))/8</f>
        <v>0</v>
      </c>
      <c r="I45" s="76">
        <f t="shared" si="10"/>
        <v>0</v>
      </c>
      <c r="J45" s="76">
        <f t="shared" si="10"/>
        <v>0</v>
      </c>
      <c r="K45" s="76">
        <f t="shared" si="10"/>
        <v>0</v>
      </c>
      <c r="L45" s="76">
        <f t="shared" si="10"/>
        <v>0</v>
      </c>
      <c r="M45" s="76">
        <f t="shared" si="10"/>
        <v>0</v>
      </c>
      <c r="N45" s="76">
        <f t="shared" si="10"/>
        <v>0</v>
      </c>
      <c r="O45" s="76">
        <f t="shared" si="10"/>
        <v>0</v>
      </c>
      <c r="P45" s="76">
        <f t="shared" si="10"/>
        <v>0</v>
      </c>
      <c r="Q45" s="76">
        <f t="shared" si="10"/>
        <v>0</v>
      </c>
      <c r="R45" s="76">
        <f t="shared" si="10"/>
        <v>0</v>
      </c>
      <c r="S45" s="76">
        <f t="shared" ref="S45:AF45" si="11">(SUM(S36:S41))/8</f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0"/>
        <v>0</v>
      </c>
      <c r="AH45" s="76">
        <f t="shared" si="10"/>
        <v>0</v>
      </c>
      <c r="AI45" s="76">
        <f t="shared" si="10"/>
        <v>0</v>
      </c>
      <c r="AJ45" s="76">
        <f t="shared" si="10"/>
        <v>0</v>
      </c>
      <c r="AK45" s="76">
        <f t="shared" si="10"/>
        <v>0</v>
      </c>
      <c r="AL45" s="76">
        <f t="shared" si="10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2">(H31+H36+H37)/8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ref="S47:AF47" si="14">(SUM(S38:S41))/8</f>
        <v>0</v>
      </c>
      <c r="T47" s="80">
        <f t="shared" si="14"/>
        <v>0</v>
      </c>
      <c r="U47" s="80">
        <f t="shared" si="14"/>
        <v>0</v>
      </c>
      <c r="V47" s="80">
        <f t="shared" si="14"/>
        <v>0</v>
      </c>
      <c r="W47" s="80">
        <f t="shared" si="14"/>
        <v>0</v>
      </c>
      <c r="X47" s="80">
        <f t="shared" si="14"/>
        <v>0</v>
      </c>
      <c r="Y47" s="80">
        <f t="shared" si="14"/>
        <v>0</v>
      </c>
      <c r="Z47" s="80">
        <f t="shared" si="14"/>
        <v>0</v>
      </c>
      <c r="AA47" s="80">
        <f t="shared" si="14"/>
        <v>0</v>
      </c>
      <c r="AB47" s="80">
        <f t="shared" si="14"/>
        <v>0</v>
      </c>
      <c r="AC47" s="80">
        <f t="shared" si="14"/>
        <v>0</v>
      </c>
      <c r="AD47" s="80">
        <f t="shared" si="14"/>
        <v>0</v>
      </c>
      <c r="AE47" s="80">
        <f t="shared" si="14"/>
        <v>0</v>
      </c>
      <c r="AF47" s="80">
        <f t="shared" si="14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5" t="s">
        <v>70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D42:D44"/>
    <mergeCell ref="U19:U21"/>
    <mergeCell ref="V19:V21"/>
    <mergeCell ref="AA19:AA21"/>
    <mergeCell ref="AB19:AB21"/>
    <mergeCell ref="E42:G42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D45:D47"/>
    <mergeCell ref="E45:G45"/>
    <mergeCell ref="E46:G46"/>
    <mergeCell ref="E47:G47"/>
    <mergeCell ref="AN19:AN21"/>
    <mergeCell ref="E33:G33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  <mergeCell ref="T19:T21"/>
  </mergeCells>
  <hyperlinks>
    <hyperlink ref="D3:H4" location="'Summary annual time 2018'!A1" display="'Summary annual time 2018'!A1" xr:uid="{00000000-0004-0000-03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V64"/>
  <sheetViews>
    <sheetView topLeftCell="E18" zoomScaleNormal="100" workbookViewId="0">
      <selection activeCell="AO24" sqref="AO24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(Days)'!E16,2)</f>
        <v>46082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73">
        <f>feb!AI19+1</f>
        <v>46082</v>
      </c>
      <c r="I19" s="276">
        <f>H19+1</f>
        <v>46083</v>
      </c>
      <c r="J19" s="276">
        <f t="shared" ref="J19:AL19" si="0">I19+1</f>
        <v>46084</v>
      </c>
      <c r="K19" s="276">
        <f t="shared" si="0"/>
        <v>46085</v>
      </c>
      <c r="L19" s="276">
        <f t="shared" si="0"/>
        <v>46086</v>
      </c>
      <c r="M19" s="276">
        <f t="shared" si="0"/>
        <v>46087</v>
      </c>
      <c r="N19" s="273">
        <f t="shared" si="0"/>
        <v>46088</v>
      </c>
      <c r="O19" s="291">
        <f t="shared" si="0"/>
        <v>46089</v>
      </c>
      <c r="P19" s="276">
        <f t="shared" si="0"/>
        <v>46090</v>
      </c>
      <c r="Q19" s="276">
        <f t="shared" si="0"/>
        <v>46091</v>
      </c>
      <c r="R19" s="276">
        <f t="shared" si="0"/>
        <v>46092</v>
      </c>
      <c r="S19" s="276">
        <f t="shared" si="0"/>
        <v>46093</v>
      </c>
      <c r="T19" s="276">
        <f t="shared" si="0"/>
        <v>46094</v>
      </c>
      <c r="U19" s="273">
        <f t="shared" si="0"/>
        <v>46095</v>
      </c>
      <c r="V19" s="291">
        <f t="shared" si="0"/>
        <v>46096</v>
      </c>
      <c r="W19" s="276">
        <f t="shared" si="0"/>
        <v>46097</v>
      </c>
      <c r="X19" s="276">
        <f t="shared" si="0"/>
        <v>46098</v>
      </c>
      <c r="Y19" s="276">
        <f t="shared" si="0"/>
        <v>46099</v>
      </c>
      <c r="Z19" s="276">
        <f t="shared" si="0"/>
        <v>46100</v>
      </c>
      <c r="AA19" s="276">
        <f t="shared" si="0"/>
        <v>46101</v>
      </c>
      <c r="AB19" s="273">
        <f t="shared" si="0"/>
        <v>46102</v>
      </c>
      <c r="AC19" s="273">
        <f t="shared" si="0"/>
        <v>46103</v>
      </c>
      <c r="AD19" s="276">
        <f t="shared" si="0"/>
        <v>46104</v>
      </c>
      <c r="AE19" s="276">
        <f t="shared" si="0"/>
        <v>46105</v>
      </c>
      <c r="AF19" s="276">
        <f t="shared" si="0"/>
        <v>46106</v>
      </c>
      <c r="AG19" s="276">
        <f t="shared" si="0"/>
        <v>46107</v>
      </c>
      <c r="AH19" s="276">
        <f t="shared" si="0"/>
        <v>46108</v>
      </c>
      <c r="AI19" s="273">
        <f t="shared" si="0"/>
        <v>46109</v>
      </c>
      <c r="AJ19" s="273">
        <f t="shared" si="0"/>
        <v>46110</v>
      </c>
      <c r="AK19" s="276">
        <f t="shared" si="0"/>
        <v>46111</v>
      </c>
      <c r="AL19" s="276">
        <f t="shared" si="0"/>
        <v>46112</v>
      </c>
      <c r="AM19" s="214" t="s">
        <v>81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74"/>
      <c r="I20" s="277"/>
      <c r="J20" s="277"/>
      <c r="K20" s="277"/>
      <c r="L20" s="277"/>
      <c r="M20" s="277"/>
      <c r="N20" s="274"/>
      <c r="O20" s="292"/>
      <c r="P20" s="277"/>
      <c r="Q20" s="277"/>
      <c r="R20" s="277"/>
      <c r="S20" s="277"/>
      <c r="T20" s="277"/>
      <c r="U20" s="274"/>
      <c r="V20" s="292"/>
      <c r="W20" s="277"/>
      <c r="X20" s="277"/>
      <c r="Y20" s="277"/>
      <c r="Z20" s="277"/>
      <c r="AA20" s="277"/>
      <c r="AB20" s="274"/>
      <c r="AC20" s="274"/>
      <c r="AD20" s="277"/>
      <c r="AE20" s="277"/>
      <c r="AF20" s="277"/>
      <c r="AG20" s="277"/>
      <c r="AH20" s="277"/>
      <c r="AI20" s="274"/>
      <c r="AJ20" s="274"/>
      <c r="AK20" s="277"/>
      <c r="AL20" s="277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75"/>
      <c r="I21" s="278"/>
      <c r="J21" s="278"/>
      <c r="K21" s="278"/>
      <c r="L21" s="278"/>
      <c r="M21" s="278"/>
      <c r="N21" s="275"/>
      <c r="O21" s="293"/>
      <c r="P21" s="278"/>
      <c r="Q21" s="278"/>
      <c r="R21" s="278"/>
      <c r="S21" s="278"/>
      <c r="T21" s="278"/>
      <c r="U21" s="275"/>
      <c r="V21" s="293"/>
      <c r="W21" s="278"/>
      <c r="X21" s="278"/>
      <c r="Y21" s="278"/>
      <c r="Z21" s="278"/>
      <c r="AA21" s="278"/>
      <c r="AB21" s="275"/>
      <c r="AC21" s="275"/>
      <c r="AD21" s="278"/>
      <c r="AE21" s="278"/>
      <c r="AF21" s="278"/>
      <c r="AG21" s="278"/>
      <c r="AH21" s="278"/>
      <c r="AI21" s="275"/>
      <c r="AJ21" s="275"/>
      <c r="AK21" s="278"/>
      <c r="AL21" s="278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130"/>
      <c r="I22" s="129"/>
      <c r="J22" s="129"/>
      <c r="K22" s="129"/>
      <c r="L22" s="129"/>
      <c r="M22" s="129"/>
      <c r="N22" s="130"/>
      <c r="O22" s="130"/>
      <c r="P22" s="129"/>
      <c r="Q22" s="129"/>
      <c r="R22" s="129"/>
      <c r="S22" s="129"/>
      <c r="T22" s="129"/>
      <c r="U22" s="130"/>
      <c r="V22" s="130"/>
      <c r="W22" s="129"/>
      <c r="X22" s="129"/>
      <c r="Y22" s="129"/>
      <c r="Z22" s="129"/>
      <c r="AA22" s="129"/>
      <c r="AB22" s="130"/>
      <c r="AC22" s="130"/>
      <c r="AD22" s="129"/>
      <c r="AE22" s="129"/>
      <c r="AF22" s="129"/>
      <c r="AG22" s="129"/>
      <c r="AH22" s="129"/>
      <c r="AI22" s="130"/>
      <c r="AJ22" s="130"/>
      <c r="AK22" s="129"/>
      <c r="AL22" s="129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1"/>
      <c r="I23" s="60"/>
      <c r="J23" s="60"/>
      <c r="K23" s="60"/>
      <c r="L23" s="60"/>
      <c r="M23" s="60"/>
      <c r="N23" s="61"/>
      <c r="O23" s="61"/>
      <c r="P23" s="60"/>
      <c r="Q23" s="60"/>
      <c r="R23" s="60"/>
      <c r="S23" s="60"/>
      <c r="T23" s="60"/>
      <c r="U23" s="61"/>
      <c r="V23" s="61"/>
      <c r="W23" s="60"/>
      <c r="X23" s="60"/>
      <c r="Y23" s="60"/>
      <c r="Z23" s="60"/>
      <c r="AA23" s="60"/>
      <c r="AB23" s="61"/>
      <c r="AC23" s="61"/>
      <c r="AD23" s="60"/>
      <c r="AE23" s="60"/>
      <c r="AF23" s="60"/>
      <c r="AG23" s="60"/>
      <c r="AH23" s="60"/>
      <c r="AI23" s="61"/>
      <c r="AJ23" s="61"/>
      <c r="AK23" s="60"/>
      <c r="AL23" s="60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5"/>
      <c r="I24" s="64"/>
      <c r="J24" s="64"/>
      <c r="K24" s="64"/>
      <c r="L24" s="64"/>
      <c r="M24" s="64"/>
      <c r="N24" s="65"/>
      <c r="O24" s="65"/>
      <c r="P24" s="64"/>
      <c r="Q24" s="64"/>
      <c r="R24" s="64"/>
      <c r="S24" s="64"/>
      <c r="T24" s="64"/>
      <c r="U24" s="65"/>
      <c r="V24" s="65"/>
      <c r="W24" s="64"/>
      <c r="X24" s="64"/>
      <c r="Y24" s="64"/>
      <c r="Z24" s="64"/>
      <c r="AA24" s="64"/>
      <c r="AB24" s="65"/>
      <c r="AC24" s="65"/>
      <c r="AD24" s="64"/>
      <c r="AE24" s="64"/>
      <c r="AF24" s="64"/>
      <c r="AG24" s="64"/>
      <c r="AH24" s="64"/>
      <c r="AI24" s="65"/>
      <c r="AJ24" s="65"/>
      <c r="AK24" s="64"/>
      <c r="AL24" s="64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1"/>
      <c r="I25" s="60"/>
      <c r="J25" s="60"/>
      <c r="K25" s="60"/>
      <c r="L25" s="60"/>
      <c r="M25" s="60"/>
      <c r="N25" s="61"/>
      <c r="O25" s="61"/>
      <c r="P25" s="60"/>
      <c r="Q25" s="60"/>
      <c r="R25" s="60"/>
      <c r="S25" s="60"/>
      <c r="T25" s="60"/>
      <c r="U25" s="61"/>
      <c r="V25" s="61"/>
      <c r="W25" s="60"/>
      <c r="X25" s="60"/>
      <c r="Y25" s="60"/>
      <c r="Z25" s="60"/>
      <c r="AA25" s="60"/>
      <c r="AB25" s="61"/>
      <c r="AC25" s="61"/>
      <c r="AD25" s="60"/>
      <c r="AE25" s="60"/>
      <c r="AF25" s="60"/>
      <c r="AG25" s="60"/>
      <c r="AH25" s="60"/>
      <c r="AI25" s="61"/>
      <c r="AJ25" s="61"/>
      <c r="AK25" s="60"/>
      <c r="AL25" s="60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5"/>
      <c r="I26" s="64"/>
      <c r="J26" s="64"/>
      <c r="K26" s="64"/>
      <c r="L26" s="64"/>
      <c r="M26" s="64"/>
      <c r="N26" s="65"/>
      <c r="O26" s="65"/>
      <c r="P26" s="64"/>
      <c r="Q26" s="64"/>
      <c r="R26" s="64"/>
      <c r="S26" s="64"/>
      <c r="T26" s="64"/>
      <c r="U26" s="65"/>
      <c r="V26" s="65"/>
      <c r="W26" s="64"/>
      <c r="X26" s="64"/>
      <c r="Y26" s="64"/>
      <c r="Z26" s="64"/>
      <c r="AA26" s="64"/>
      <c r="AB26" s="65"/>
      <c r="AC26" s="65"/>
      <c r="AD26" s="64"/>
      <c r="AE26" s="64"/>
      <c r="AF26" s="64"/>
      <c r="AG26" s="64"/>
      <c r="AH26" s="64"/>
      <c r="AI26" s="65"/>
      <c r="AJ26" s="65"/>
      <c r="AK26" s="64"/>
      <c r="AL26" s="64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1"/>
      <c r="I27" s="60"/>
      <c r="J27" s="60"/>
      <c r="K27" s="60"/>
      <c r="L27" s="60"/>
      <c r="M27" s="60"/>
      <c r="N27" s="61"/>
      <c r="O27" s="61"/>
      <c r="P27" s="60"/>
      <c r="Q27" s="60"/>
      <c r="R27" s="60"/>
      <c r="S27" s="60"/>
      <c r="T27" s="60"/>
      <c r="U27" s="61"/>
      <c r="V27" s="61"/>
      <c r="W27" s="60"/>
      <c r="X27" s="60"/>
      <c r="Y27" s="60"/>
      <c r="Z27" s="60"/>
      <c r="AA27" s="60"/>
      <c r="AB27" s="61"/>
      <c r="AC27" s="61"/>
      <c r="AD27" s="60"/>
      <c r="AE27" s="60"/>
      <c r="AF27" s="60"/>
      <c r="AG27" s="60"/>
      <c r="AH27" s="60"/>
      <c r="AI27" s="61"/>
      <c r="AJ27" s="61"/>
      <c r="AK27" s="60"/>
      <c r="AL27" s="60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5"/>
      <c r="I28" s="64"/>
      <c r="J28" s="64"/>
      <c r="K28" s="64"/>
      <c r="L28" s="64"/>
      <c r="M28" s="64"/>
      <c r="N28" s="65"/>
      <c r="O28" s="65"/>
      <c r="P28" s="64"/>
      <c r="Q28" s="64"/>
      <c r="R28" s="64"/>
      <c r="S28" s="64"/>
      <c r="T28" s="64"/>
      <c r="U28" s="65"/>
      <c r="V28" s="65"/>
      <c r="W28" s="64"/>
      <c r="X28" s="64"/>
      <c r="Y28" s="64"/>
      <c r="Z28" s="64"/>
      <c r="AA28" s="64"/>
      <c r="AB28" s="65"/>
      <c r="AC28" s="65"/>
      <c r="AD28" s="64"/>
      <c r="AE28" s="64"/>
      <c r="AF28" s="64"/>
      <c r="AG28" s="64"/>
      <c r="AH28" s="64"/>
      <c r="AI28" s="65"/>
      <c r="AJ28" s="65"/>
      <c r="AK28" s="64"/>
      <c r="AL28" s="64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1"/>
      <c r="I29" s="60"/>
      <c r="J29" s="60"/>
      <c r="K29" s="60"/>
      <c r="L29" s="60"/>
      <c r="M29" s="60"/>
      <c r="N29" s="61"/>
      <c r="O29" s="61"/>
      <c r="P29" s="60"/>
      <c r="Q29" s="60"/>
      <c r="R29" s="60"/>
      <c r="S29" s="60"/>
      <c r="T29" s="60"/>
      <c r="U29" s="61"/>
      <c r="V29" s="61"/>
      <c r="W29" s="60"/>
      <c r="X29" s="60"/>
      <c r="Y29" s="60"/>
      <c r="Z29" s="60"/>
      <c r="AA29" s="60"/>
      <c r="AB29" s="61"/>
      <c r="AC29" s="61"/>
      <c r="AD29" s="60"/>
      <c r="AE29" s="60"/>
      <c r="AF29" s="60"/>
      <c r="AG29" s="60"/>
      <c r="AH29" s="60"/>
      <c r="AI29" s="61"/>
      <c r="AJ29" s="61"/>
      <c r="AK29" s="60"/>
      <c r="AL29" s="60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8"/>
      <c r="I30" s="67"/>
      <c r="J30" s="67"/>
      <c r="K30" s="67"/>
      <c r="L30" s="67"/>
      <c r="M30" s="67"/>
      <c r="N30" s="68"/>
      <c r="O30" s="68"/>
      <c r="P30" s="67"/>
      <c r="Q30" s="67"/>
      <c r="R30" s="67"/>
      <c r="S30" s="67"/>
      <c r="T30" s="67"/>
      <c r="U30" s="68"/>
      <c r="V30" s="68"/>
      <c r="W30" s="67"/>
      <c r="X30" s="67"/>
      <c r="Y30" s="67"/>
      <c r="Z30" s="67"/>
      <c r="AA30" s="67"/>
      <c r="AB30" s="68"/>
      <c r="AC30" s="68"/>
      <c r="AD30" s="67"/>
      <c r="AE30" s="67"/>
      <c r="AF30" s="67"/>
      <c r="AG30" s="67"/>
      <c r="AH30" s="67"/>
      <c r="AI30" s="68"/>
      <c r="AJ30" s="68"/>
      <c r="AK30" s="67"/>
      <c r="AL30" s="67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1"/>
      <c r="I31" s="70"/>
      <c r="J31" s="70"/>
      <c r="K31" s="70"/>
      <c r="L31" s="70"/>
      <c r="M31" s="70"/>
      <c r="N31" s="71"/>
      <c r="O31" s="71"/>
      <c r="P31" s="70"/>
      <c r="Q31" s="70"/>
      <c r="R31" s="70"/>
      <c r="S31" s="70"/>
      <c r="T31" s="70"/>
      <c r="U31" s="71"/>
      <c r="V31" s="71"/>
      <c r="W31" s="70"/>
      <c r="X31" s="70"/>
      <c r="Y31" s="70"/>
      <c r="Z31" s="70"/>
      <c r="AA31" s="70"/>
      <c r="AB31" s="71"/>
      <c r="AC31" s="71"/>
      <c r="AD31" s="70"/>
      <c r="AE31" s="70"/>
      <c r="AF31" s="70"/>
      <c r="AG31" s="70"/>
      <c r="AH31" s="70"/>
      <c r="AI31" s="71"/>
      <c r="AJ31" s="71"/>
      <c r="AK31" s="70"/>
      <c r="AL31" s="7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306" t="s">
        <v>14</v>
      </c>
      <c r="F32" s="307"/>
      <c r="G32" s="308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M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si="4"/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13"/>
      <c r="J35" s="13"/>
      <c r="K35" s="9"/>
      <c r="L35" s="9"/>
      <c r="M35" s="9"/>
      <c r="N35" s="13"/>
      <c r="O35" s="9"/>
      <c r="P35" s="13"/>
      <c r="Q35" s="9"/>
      <c r="R35" s="9"/>
      <c r="S35" s="9"/>
      <c r="T35" s="9"/>
      <c r="U35" s="13"/>
      <c r="V35" s="9"/>
      <c r="W35" s="13"/>
      <c r="X35" s="9"/>
      <c r="Y35" s="9"/>
      <c r="Z35" s="9"/>
      <c r="AA35" s="9"/>
      <c r="AB35" s="13"/>
      <c r="AC35" s="13"/>
      <c r="AD35" s="13"/>
      <c r="AE35" s="9"/>
      <c r="AF35" s="9"/>
      <c r="AG35" s="9"/>
      <c r="AH35" s="9"/>
      <c r="AI35" s="13"/>
      <c r="AJ35" s="13"/>
      <c r="AK35" s="13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9"/>
      <c r="I36" s="86"/>
      <c r="J36" s="86"/>
      <c r="K36" s="86"/>
      <c r="L36" s="86"/>
      <c r="M36" s="86"/>
      <c r="N36" s="89"/>
      <c r="O36" s="89"/>
      <c r="P36" s="86"/>
      <c r="Q36" s="86"/>
      <c r="R36" s="86"/>
      <c r="S36" s="86"/>
      <c r="T36" s="86"/>
      <c r="U36" s="89"/>
      <c r="V36" s="89"/>
      <c r="W36" s="86"/>
      <c r="X36" s="86"/>
      <c r="Y36" s="86"/>
      <c r="Z36" s="86"/>
      <c r="AA36" s="86"/>
      <c r="AB36" s="89"/>
      <c r="AC36" s="89"/>
      <c r="AD36" s="86"/>
      <c r="AE36" s="86"/>
      <c r="AF36" s="86"/>
      <c r="AG36" s="86"/>
      <c r="AH36" s="86"/>
      <c r="AI36" s="89"/>
      <c r="AJ36" s="89"/>
      <c r="AK36" s="86"/>
      <c r="AL36" s="174"/>
      <c r="AM36" s="82">
        <f t="shared" ref="AM36:AM44" si="5">SUM(H36:AL36)</f>
        <v>0</v>
      </c>
      <c r="AN36" s="82">
        <f t="shared" ref="AN36:AN41" si="6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1"/>
      <c r="I37" s="90"/>
      <c r="J37" s="90"/>
      <c r="K37" s="90"/>
      <c r="L37" s="90"/>
      <c r="M37" s="90"/>
      <c r="N37" s="91"/>
      <c r="O37" s="91"/>
      <c r="P37" s="90"/>
      <c r="Q37" s="90"/>
      <c r="R37" s="90"/>
      <c r="S37" s="90"/>
      <c r="T37" s="90"/>
      <c r="U37" s="91"/>
      <c r="V37" s="91"/>
      <c r="W37" s="90"/>
      <c r="X37" s="90"/>
      <c r="Y37" s="90"/>
      <c r="Z37" s="90"/>
      <c r="AA37" s="90"/>
      <c r="AB37" s="91"/>
      <c r="AC37" s="91"/>
      <c r="AD37" s="90"/>
      <c r="AE37" s="90"/>
      <c r="AF37" s="90"/>
      <c r="AG37" s="90"/>
      <c r="AH37" s="90"/>
      <c r="AI37" s="91"/>
      <c r="AJ37" s="91"/>
      <c r="AK37" s="90"/>
      <c r="AL37" s="175"/>
      <c r="AM37" s="105">
        <f t="shared" si="5"/>
        <v>0</v>
      </c>
      <c r="AN37" s="105">
        <f t="shared" si="6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5"/>
      <c r="I38" s="126"/>
      <c r="J38" s="126"/>
      <c r="K38" s="126"/>
      <c r="L38" s="126"/>
      <c r="M38" s="126"/>
      <c r="N38" s="125"/>
      <c r="O38" s="125"/>
      <c r="P38" s="126"/>
      <c r="Q38" s="126"/>
      <c r="R38" s="126"/>
      <c r="S38" s="126"/>
      <c r="T38" s="126"/>
      <c r="U38" s="125"/>
      <c r="V38" s="125"/>
      <c r="W38" s="126"/>
      <c r="X38" s="126"/>
      <c r="Y38" s="126"/>
      <c r="Z38" s="126"/>
      <c r="AA38" s="126"/>
      <c r="AB38" s="125"/>
      <c r="AC38" s="125"/>
      <c r="AD38" s="126"/>
      <c r="AE38" s="126"/>
      <c r="AF38" s="126"/>
      <c r="AG38" s="126"/>
      <c r="AH38" s="126"/>
      <c r="AI38" s="125"/>
      <c r="AJ38" s="125"/>
      <c r="AK38" s="126"/>
      <c r="AL38" s="166"/>
      <c r="AM38" s="148">
        <f t="shared" si="5"/>
        <v>0</v>
      </c>
      <c r="AN38" s="148">
        <f t="shared" si="6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4"/>
      <c r="I39" s="93"/>
      <c r="J39" s="93"/>
      <c r="K39" s="93"/>
      <c r="L39" s="93"/>
      <c r="M39" s="93"/>
      <c r="N39" s="94"/>
      <c r="O39" s="94"/>
      <c r="P39" s="93"/>
      <c r="Q39" s="93"/>
      <c r="R39" s="93"/>
      <c r="S39" s="93"/>
      <c r="T39" s="93"/>
      <c r="U39" s="94"/>
      <c r="V39" s="94"/>
      <c r="W39" s="93"/>
      <c r="X39" s="93"/>
      <c r="Y39" s="93"/>
      <c r="Z39" s="93"/>
      <c r="AA39" s="93"/>
      <c r="AB39" s="94"/>
      <c r="AC39" s="94"/>
      <c r="AD39" s="93"/>
      <c r="AE39" s="93"/>
      <c r="AF39" s="93"/>
      <c r="AG39" s="93"/>
      <c r="AH39" s="93"/>
      <c r="AI39" s="94"/>
      <c r="AJ39" s="94"/>
      <c r="AK39" s="93"/>
      <c r="AL39" s="167"/>
      <c r="AM39" s="150">
        <f t="shared" si="5"/>
        <v>0</v>
      </c>
      <c r="AN39" s="150">
        <f t="shared" si="6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8"/>
      <c r="I40" s="97"/>
      <c r="J40" s="97"/>
      <c r="K40" s="97"/>
      <c r="L40" s="97"/>
      <c r="M40" s="97"/>
      <c r="N40" s="98"/>
      <c r="O40" s="98"/>
      <c r="P40" s="97"/>
      <c r="Q40" s="97"/>
      <c r="R40" s="97"/>
      <c r="S40" s="97"/>
      <c r="T40" s="97"/>
      <c r="U40" s="98"/>
      <c r="V40" s="98"/>
      <c r="W40" s="97"/>
      <c r="X40" s="97"/>
      <c r="Y40" s="97"/>
      <c r="Z40" s="97"/>
      <c r="AA40" s="97"/>
      <c r="AB40" s="98"/>
      <c r="AC40" s="98"/>
      <c r="AD40" s="97"/>
      <c r="AE40" s="97"/>
      <c r="AF40" s="97"/>
      <c r="AG40" s="97"/>
      <c r="AH40" s="97"/>
      <c r="AI40" s="98"/>
      <c r="AJ40" s="98"/>
      <c r="AK40" s="97"/>
      <c r="AL40" s="168"/>
      <c r="AM40" s="152">
        <f t="shared" si="5"/>
        <v>0</v>
      </c>
      <c r="AN40" s="152">
        <f t="shared" si="6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4"/>
      <c r="I41" s="93"/>
      <c r="J41" s="93"/>
      <c r="K41" s="93"/>
      <c r="L41" s="93"/>
      <c r="M41" s="93"/>
      <c r="N41" s="94"/>
      <c r="O41" s="94"/>
      <c r="P41" s="93"/>
      <c r="Q41" s="93"/>
      <c r="R41" s="93"/>
      <c r="S41" s="93"/>
      <c r="T41" s="93"/>
      <c r="U41" s="94"/>
      <c r="V41" s="94"/>
      <c r="W41" s="93"/>
      <c r="X41" s="93"/>
      <c r="Y41" s="93"/>
      <c r="Z41" s="93"/>
      <c r="AA41" s="93"/>
      <c r="AB41" s="94"/>
      <c r="AC41" s="94"/>
      <c r="AD41" s="93"/>
      <c r="AE41" s="93"/>
      <c r="AF41" s="93"/>
      <c r="AG41" s="93"/>
      <c r="AH41" s="93"/>
      <c r="AI41" s="94"/>
      <c r="AJ41" s="94"/>
      <c r="AK41" s="93"/>
      <c r="AL41" s="167"/>
      <c r="AM41" s="150">
        <f t="shared" si="5"/>
        <v>0</v>
      </c>
      <c r="AN41" s="153">
        <f t="shared" si="6"/>
        <v>0</v>
      </c>
      <c r="AO41" s="28"/>
    </row>
    <row r="42" spans="2:41" x14ac:dyDescent="0.2">
      <c r="B42" s="16"/>
      <c r="C42" s="9"/>
      <c r="D42" s="253" t="s">
        <v>83</v>
      </c>
      <c r="E42" s="297" t="s">
        <v>24</v>
      </c>
      <c r="F42" s="298"/>
      <c r="G42" s="299"/>
      <c r="H42" s="76">
        <f t="shared" ref="H42:AL42" si="7">SUM(H36:H41)</f>
        <v>0</v>
      </c>
      <c r="I42" s="76">
        <f t="shared" si="7"/>
        <v>0</v>
      </c>
      <c r="J42" s="76">
        <f t="shared" si="7"/>
        <v>0</v>
      </c>
      <c r="K42" s="76">
        <f t="shared" si="7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6">
        <f t="shared" si="7"/>
        <v>0</v>
      </c>
      <c r="S42" s="76">
        <f t="shared" si="7"/>
        <v>0</v>
      </c>
      <c r="T42" s="76">
        <f t="shared" si="7"/>
        <v>0</v>
      </c>
      <c r="U42" s="76">
        <f t="shared" si="7"/>
        <v>0</v>
      </c>
      <c r="V42" s="76">
        <f t="shared" si="7"/>
        <v>0</v>
      </c>
      <c r="W42" s="76">
        <f t="shared" si="7"/>
        <v>0</v>
      </c>
      <c r="X42" s="76">
        <f t="shared" si="7"/>
        <v>0</v>
      </c>
      <c r="Y42" s="76">
        <f t="shared" si="7"/>
        <v>0</v>
      </c>
      <c r="Z42" s="76">
        <f t="shared" si="7"/>
        <v>0</v>
      </c>
      <c r="AA42" s="76">
        <f t="shared" si="7"/>
        <v>0</v>
      </c>
      <c r="AB42" s="76">
        <f t="shared" si="7"/>
        <v>0</v>
      </c>
      <c r="AC42" s="76">
        <f t="shared" si="7"/>
        <v>0</v>
      </c>
      <c r="AD42" s="76">
        <f t="shared" si="7"/>
        <v>0</v>
      </c>
      <c r="AE42" s="76">
        <f t="shared" si="7"/>
        <v>0</v>
      </c>
      <c r="AF42" s="76">
        <f t="shared" si="7"/>
        <v>0</v>
      </c>
      <c r="AG42" s="76">
        <f t="shared" si="7"/>
        <v>0</v>
      </c>
      <c r="AH42" s="76">
        <f t="shared" si="7"/>
        <v>0</v>
      </c>
      <c r="AI42" s="76">
        <f t="shared" si="7"/>
        <v>0</v>
      </c>
      <c r="AJ42" s="76">
        <f t="shared" si="7"/>
        <v>0</v>
      </c>
      <c r="AK42" s="76">
        <f t="shared" si="7"/>
        <v>0</v>
      </c>
      <c r="AL42" s="160">
        <f t="shared" si="7"/>
        <v>0</v>
      </c>
      <c r="AM42" s="161">
        <f>SUM(H42:AL42)</f>
        <v>0</v>
      </c>
      <c r="AN42" s="9"/>
      <c r="AO42" s="54"/>
    </row>
    <row r="43" spans="2:41" x14ac:dyDescent="0.2">
      <c r="B43" s="16"/>
      <c r="C43" s="9"/>
      <c r="D43" s="254"/>
      <c r="E43" s="300" t="s">
        <v>84</v>
      </c>
      <c r="F43" s="301"/>
      <c r="G43" s="302"/>
      <c r="H43" s="78">
        <f>H32+H36+H37</f>
        <v>0</v>
      </c>
      <c r="I43" s="78">
        <f t="shared" ref="I43:AL43" si="8">I32+I36+I37</f>
        <v>0</v>
      </c>
      <c r="J43" s="78">
        <f t="shared" si="8"/>
        <v>0</v>
      </c>
      <c r="K43" s="78">
        <f t="shared" si="8"/>
        <v>0</v>
      </c>
      <c r="L43" s="78">
        <f t="shared" si="8"/>
        <v>0</v>
      </c>
      <c r="M43" s="78">
        <f t="shared" si="8"/>
        <v>0</v>
      </c>
      <c r="N43" s="78">
        <f t="shared" si="8"/>
        <v>0</v>
      </c>
      <c r="O43" s="78">
        <f t="shared" si="8"/>
        <v>0</v>
      </c>
      <c r="P43" s="78">
        <f t="shared" si="8"/>
        <v>0</v>
      </c>
      <c r="Q43" s="78">
        <f t="shared" si="8"/>
        <v>0</v>
      </c>
      <c r="R43" s="78">
        <f t="shared" si="8"/>
        <v>0</v>
      </c>
      <c r="S43" s="78">
        <f t="shared" si="8"/>
        <v>0</v>
      </c>
      <c r="T43" s="78">
        <f t="shared" si="8"/>
        <v>0</v>
      </c>
      <c r="U43" s="78">
        <f t="shared" si="8"/>
        <v>0</v>
      </c>
      <c r="V43" s="78">
        <f t="shared" si="8"/>
        <v>0</v>
      </c>
      <c r="W43" s="78">
        <f t="shared" si="8"/>
        <v>0</v>
      </c>
      <c r="X43" s="78">
        <f t="shared" si="8"/>
        <v>0</v>
      </c>
      <c r="Y43" s="78">
        <f t="shared" si="8"/>
        <v>0</v>
      </c>
      <c r="Z43" s="78">
        <f t="shared" si="8"/>
        <v>0</v>
      </c>
      <c r="AA43" s="78">
        <f t="shared" si="8"/>
        <v>0</v>
      </c>
      <c r="AB43" s="78">
        <f t="shared" si="8"/>
        <v>0</v>
      </c>
      <c r="AC43" s="78">
        <f t="shared" si="8"/>
        <v>0</v>
      </c>
      <c r="AD43" s="78">
        <f t="shared" si="8"/>
        <v>0</v>
      </c>
      <c r="AE43" s="78">
        <f t="shared" si="8"/>
        <v>0</v>
      </c>
      <c r="AF43" s="78">
        <f t="shared" si="8"/>
        <v>0</v>
      </c>
      <c r="AG43" s="78">
        <f t="shared" si="8"/>
        <v>0</v>
      </c>
      <c r="AH43" s="78">
        <f t="shared" si="8"/>
        <v>0</v>
      </c>
      <c r="AI43" s="78">
        <f t="shared" si="8"/>
        <v>0</v>
      </c>
      <c r="AJ43" s="78">
        <f t="shared" si="8"/>
        <v>0</v>
      </c>
      <c r="AK43" s="78">
        <f t="shared" si="8"/>
        <v>0</v>
      </c>
      <c r="AL43" s="162">
        <f t="shared" si="8"/>
        <v>0</v>
      </c>
      <c r="AM43" s="163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303" t="s">
        <v>85</v>
      </c>
      <c r="F44" s="304"/>
      <c r="G44" s="305"/>
      <c r="H44" s="80">
        <f t="shared" ref="H44:AL44" si="9">SUM(H38:H41)</f>
        <v>0</v>
      </c>
      <c r="I44" s="80">
        <f t="shared" si="9"/>
        <v>0</v>
      </c>
      <c r="J44" s="80">
        <f t="shared" si="9"/>
        <v>0</v>
      </c>
      <c r="K44" s="80">
        <f t="shared" si="9"/>
        <v>0</v>
      </c>
      <c r="L44" s="80">
        <f t="shared" si="9"/>
        <v>0</v>
      </c>
      <c r="M44" s="80">
        <f t="shared" si="9"/>
        <v>0</v>
      </c>
      <c r="N44" s="80">
        <f t="shared" si="9"/>
        <v>0</v>
      </c>
      <c r="O44" s="80">
        <f t="shared" si="9"/>
        <v>0</v>
      </c>
      <c r="P44" s="80">
        <f t="shared" si="9"/>
        <v>0</v>
      </c>
      <c r="Q44" s="80">
        <f t="shared" si="9"/>
        <v>0</v>
      </c>
      <c r="R44" s="80">
        <f t="shared" si="9"/>
        <v>0</v>
      </c>
      <c r="S44" s="80">
        <f t="shared" si="9"/>
        <v>0</v>
      </c>
      <c r="T44" s="80">
        <f t="shared" si="9"/>
        <v>0</v>
      </c>
      <c r="U44" s="80">
        <f t="shared" si="9"/>
        <v>0</v>
      </c>
      <c r="V44" s="80">
        <f t="shared" si="9"/>
        <v>0</v>
      </c>
      <c r="W44" s="80">
        <f t="shared" si="9"/>
        <v>0</v>
      </c>
      <c r="X44" s="80">
        <f t="shared" si="9"/>
        <v>0</v>
      </c>
      <c r="Y44" s="80">
        <f t="shared" si="9"/>
        <v>0</v>
      </c>
      <c r="Z44" s="80">
        <f t="shared" si="9"/>
        <v>0</v>
      </c>
      <c r="AA44" s="80">
        <f t="shared" si="9"/>
        <v>0</v>
      </c>
      <c r="AB44" s="80">
        <f t="shared" si="9"/>
        <v>0</v>
      </c>
      <c r="AC44" s="80">
        <f t="shared" si="9"/>
        <v>0</v>
      </c>
      <c r="AD44" s="80">
        <f t="shared" si="9"/>
        <v>0</v>
      </c>
      <c r="AE44" s="80">
        <f t="shared" si="9"/>
        <v>0</v>
      </c>
      <c r="AF44" s="80">
        <f t="shared" si="9"/>
        <v>0</v>
      </c>
      <c r="AG44" s="80">
        <f t="shared" si="9"/>
        <v>0</v>
      </c>
      <c r="AH44" s="80">
        <f t="shared" si="9"/>
        <v>0</v>
      </c>
      <c r="AI44" s="80">
        <f t="shared" si="9"/>
        <v>0</v>
      </c>
      <c r="AJ44" s="80">
        <f t="shared" si="9"/>
        <v>0</v>
      </c>
      <c r="AK44" s="80">
        <f t="shared" si="9"/>
        <v>0</v>
      </c>
      <c r="AL44" s="164">
        <f t="shared" si="9"/>
        <v>0</v>
      </c>
      <c r="AM44" s="122">
        <f t="shared" si="5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97" t="s">
        <v>24</v>
      </c>
      <c r="F45" s="298"/>
      <c r="G45" s="299"/>
      <c r="H45" s="76">
        <f t="shared" ref="H45:AL45" si="10">(SUM(H36:H41))/8</f>
        <v>0</v>
      </c>
      <c r="I45" s="76">
        <f t="shared" si="10"/>
        <v>0</v>
      </c>
      <c r="J45" s="76">
        <f t="shared" si="10"/>
        <v>0</v>
      </c>
      <c r="K45" s="76">
        <f t="shared" si="10"/>
        <v>0</v>
      </c>
      <c r="L45" s="76">
        <f t="shared" si="10"/>
        <v>0</v>
      </c>
      <c r="M45" s="76">
        <f t="shared" si="10"/>
        <v>0</v>
      </c>
      <c r="N45" s="76">
        <f t="shared" si="10"/>
        <v>0</v>
      </c>
      <c r="O45" s="76">
        <f t="shared" si="10"/>
        <v>0</v>
      </c>
      <c r="P45" s="76">
        <f t="shared" si="10"/>
        <v>0</v>
      </c>
      <c r="Q45" s="76">
        <f t="shared" si="10"/>
        <v>0</v>
      </c>
      <c r="R45" s="76">
        <f t="shared" si="10"/>
        <v>0</v>
      </c>
      <c r="S45" s="76">
        <f t="shared" si="10"/>
        <v>0</v>
      </c>
      <c r="T45" s="76">
        <f t="shared" si="10"/>
        <v>0</v>
      </c>
      <c r="U45" s="76">
        <f t="shared" si="10"/>
        <v>0</v>
      </c>
      <c r="V45" s="76">
        <f t="shared" si="10"/>
        <v>0</v>
      </c>
      <c r="W45" s="76">
        <f t="shared" si="10"/>
        <v>0</v>
      </c>
      <c r="X45" s="76">
        <f t="shared" si="10"/>
        <v>0</v>
      </c>
      <c r="Y45" s="76">
        <f t="shared" si="10"/>
        <v>0</v>
      </c>
      <c r="Z45" s="76">
        <f t="shared" si="10"/>
        <v>0</v>
      </c>
      <c r="AA45" s="76">
        <f t="shared" si="10"/>
        <v>0</v>
      </c>
      <c r="AB45" s="76">
        <f t="shared" si="10"/>
        <v>0</v>
      </c>
      <c r="AC45" s="76">
        <f t="shared" si="10"/>
        <v>0</v>
      </c>
      <c r="AD45" s="76">
        <f t="shared" si="10"/>
        <v>0</v>
      </c>
      <c r="AE45" s="76">
        <f t="shared" si="10"/>
        <v>0</v>
      </c>
      <c r="AF45" s="76">
        <f t="shared" si="10"/>
        <v>0</v>
      </c>
      <c r="AG45" s="76">
        <f t="shared" si="10"/>
        <v>0</v>
      </c>
      <c r="AH45" s="76">
        <f t="shared" si="10"/>
        <v>0</v>
      </c>
      <c r="AI45" s="76">
        <f t="shared" si="10"/>
        <v>0</v>
      </c>
      <c r="AJ45" s="76">
        <f t="shared" si="10"/>
        <v>0</v>
      </c>
      <c r="AK45" s="76">
        <f t="shared" si="10"/>
        <v>0</v>
      </c>
      <c r="AL45" s="160">
        <f t="shared" si="10"/>
        <v>0</v>
      </c>
      <c r="AM45" s="161">
        <f>SUM(H45:AL45)</f>
        <v>0</v>
      </c>
      <c r="AN45" s="9"/>
      <c r="AO45" s="28"/>
    </row>
    <row r="46" spans="2:41" x14ac:dyDescent="0.2">
      <c r="B46" s="16"/>
      <c r="C46" s="9"/>
      <c r="D46" s="259"/>
      <c r="E46" s="300" t="s">
        <v>87</v>
      </c>
      <c r="F46" s="301"/>
      <c r="G46" s="302"/>
      <c r="H46" s="78">
        <f>(H32+H36+H37)/8</f>
        <v>0</v>
      </c>
      <c r="I46" s="78">
        <f t="shared" ref="I46:AL46" si="11">(I32+I36+I37)/8</f>
        <v>0</v>
      </c>
      <c r="J46" s="78">
        <f t="shared" si="11"/>
        <v>0</v>
      </c>
      <c r="K46" s="78">
        <f t="shared" si="11"/>
        <v>0</v>
      </c>
      <c r="L46" s="78">
        <f t="shared" si="11"/>
        <v>0</v>
      </c>
      <c r="M46" s="78">
        <f t="shared" si="11"/>
        <v>0</v>
      </c>
      <c r="N46" s="78">
        <f t="shared" si="11"/>
        <v>0</v>
      </c>
      <c r="O46" s="78">
        <f t="shared" si="11"/>
        <v>0</v>
      </c>
      <c r="P46" s="78">
        <f t="shared" si="11"/>
        <v>0</v>
      </c>
      <c r="Q46" s="78">
        <f t="shared" si="11"/>
        <v>0</v>
      </c>
      <c r="R46" s="78">
        <f t="shared" si="11"/>
        <v>0</v>
      </c>
      <c r="S46" s="78">
        <f t="shared" si="11"/>
        <v>0</v>
      </c>
      <c r="T46" s="78">
        <f t="shared" si="11"/>
        <v>0</v>
      </c>
      <c r="U46" s="78">
        <f t="shared" si="11"/>
        <v>0</v>
      </c>
      <c r="V46" s="78">
        <f t="shared" si="11"/>
        <v>0</v>
      </c>
      <c r="W46" s="78">
        <f t="shared" si="11"/>
        <v>0</v>
      </c>
      <c r="X46" s="78">
        <f t="shared" si="11"/>
        <v>0</v>
      </c>
      <c r="Y46" s="78">
        <f t="shared" si="11"/>
        <v>0</v>
      </c>
      <c r="Z46" s="78">
        <f t="shared" si="11"/>
        <v>0</v>
      </c>
      <c r="AA46" s="78">
        <f t="shared" si="11"/>
        <v>0</v>
      </c>
      <c r="AB46" s="78">
        <f t="shared" si="11"/>
        <v>0</v>
      </c>
      <c r="AC46" s="78">
        <f t="shared" si="11"/>
        <v>0</v>
      </c>
      <c r="AD46" s="78">
        <f t="shared" si="11"/>
        <v>0</v>
      </c>
      <c r="AE46" s="78">
        <f t="shared" si="11"/>
        <v>0</v>
      </c>
      <c r="AF46" s="78">
        <f t="shared" si="11"/>
        <v>0</v>
      </c>
      <c r="AG46" s="78">
        <f t="shared" si="11"/>
        <v>0</v>
      </c>
      <c r="AH46" s="78">
        <f t="shared" si="11"/>
        <v>0</v>
      </c>
      <c r="AI46" s="78">
        <f t="shared" si="11"/>
        <v>0</v>
      </c>
      <c r="AJ46" s="78">
        <f t="shared" si="11"/>
        <v>0</v>
      </c>
      <c r="AK46" s="78">
        <f t="shared" si="11"/>
        <v>0</v>
      </c>
      <c r="AL46" s="162">
        <f t="shared" si="11"/>
        <v>0</v>
      </c>
      <c r="AM46" s="163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303" t="s">
        <v>88</v>
      </c>
      <c r="F47" s="304"/>
      <c r="G47" s="305"/>
      <c r="H47" s="80">
        <f t="shared" ref="H47:AL47" si="12">(SUM(H38:H41))/8</f>
        <v>0</v>
      </c>
      <c r="I47" s="80">
        <f t="shared" si="12"/>
        <v>0</v>
      </c>
      <c r="J47" s="80">
        <f t="shared" si="12"/>
        <v>0</v>
      </c>
      <c r="K47" s="80">
        <f t="shared" si="12"/>
        <v>0</v>
      </c>
      <c r="L47" s="80">
        <f t="shared" si="12"/>
        <v>0</v>
      </c>
      <c r="M47" s="80">
        <f t="shared" si="12"/>
        <v>0</v>
      </c>
      <c r="N47" s="80">
        <f t="shared" si="12"/>
        <v>0</v>
      </c>
      <c r="O47" s="80">
        <f t="shared" si="12"/>
        <v>0</v>
      </c>
      <c r="P47" s="80">
        <f t="shared" si="12"/>
        <v>0</v>
      </c>
      <c r="Q47" s="80">
        <f t="shared" si="12"/>
        <v>0</v>
      </c>
      <c r="R47" s="80">
        <f t="shared" si="12"/>
        <v>0</v>
      </c>
      <c r="S47" s="80">
        <f t="shared" si="12"/>
        <v>0</v>
      </c>
      <c r="T47" s="80">
        <f t="shared" si="12"/>
        <v>0</v>
      </c>
      <c r="U47" s="80">
        <f t="shared" si="12"/>
        <v>0</v>
      </c>
      <c r="V47" s="80">
        <f t="shared" si="12"/>
        <v>0</v>
      </c>
      <c r="W47" s="80">
        <f t="shared" si="12"/>
        <v>0</v>
      </c>
      <c r="X47" s="80">
        <f t="shared" si="12"/>
        <v>0</v>
      </c>
      <c r="Y47" s="80">
        <f t="shared" si="12"/>
        <v>0</v>
      </c>
      <c r="Z47" s="80">
        <f t="shared" si="12"/>
        <v>0</v>
      </c>
      <c r="AA47" s="80">
        <f t="shared" si="12"/>
        <v>0</v>
      </c>
      <c r="AB47" s="80">
        <f t="shared" si="12"/>
        <v>0</v>
      </c>
      <c r="AC47" s="80">
        <f t="shared" si="12"/>
        <v>0</v>
      </c>
      <c r="AD47" s="80">
        <f t="shared" si="12"/>
        <v>0</v>
      </c>
      <c r="AE47" s="80">
        <f t="shared" si="12"/>
        <v>0</v>
      </c>
      <c r="AF47" s="80">
        <f t="shared" si="12"/>
        <v>0</v>
      </c>
      <c r="AG47" s="80">
        <f t="shared" si="12"/>
        <v>0</v>
      </c>
      <c r="AH47" s="80">
        <f t="shared" si="12"/>
        <v>0</v>
      </c>
      <c r="AI47" s="80">
        <f t="shared" si="12"/>
        <v>0</v>
      </c>
      <c r="AJ47" s="80">
        <f t="shared" si="12"/>
        <v>0</v>
      </c>
      <c r="AK47" s="80">
        <f t="shared" si="12"/>
        <v>0</v>
      </c>
      <c r="AL47" s="164">
        <f t="shared" si="12"/>
        <v>0</v>
      </c>
      <c r="AM47" s="122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5" t="s">
        <v>70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4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V64"/>
  <sheetViews>
    <sheetView topLeftCell="E9" zoomScaleNormal="100" workbookViewId="0">
      <selection activeCell="U16" sqref="U16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(Days)'!E16,3)</f>
        <v>46113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76">
        <f>mar!AL19+1</f>
        <v>46113</v>
      </c>
      <c r="I19" s="276">
        <f>H19+1</f>
        <v>46114</v>
      </c>
      <c r="J19" s="273">
        <f t="shared" ref="J19:AK19" si="0">I19+1</f>
        <v>46115</v>
      </c>
      <c r="K19" s="273">
        <f t="shared" si="0"/>
        <v>46116</v>
      </c>
      <c r="L19" s="273">
        <f t="shared" si="0"/>
        <v>46117</v>
      </c>
      <c r="M19" s="273">
        <f t="shared" si="0"/>
        <v>46118</v>
      </c>
      <c r="N19" s="276">
        <f t="shared" si="0"/>
        <v>46119</v>
      </c>
      <c r="O19" s="276">
        <f t="shared" si="0"/>
        <v>46120</v>
      </c>
      <c r="P19" s="276">
        <f t="shared" si="0"/>
        <v>46121</v>
      </c>
      <c r="Q19" s="276">
        <f t="shared" si="0"/>
        <v>46122</v>
      </c>
      <c r="R19" s="273">
        <f t="shared" si="0"/>
        <v>46123</v>
      </c>
      <c r="S19" s="273">
        <f t="shared" si="0"/>
        <v>46124</v>
      </c>
      <c r="T19" s="276">
        <f t="shared" si="0"/>
        <v>46125</v>
      </c>
      <c r="U19" s="276">
        <f t="shared" si="0"/>
        <v>46126</v>
      </c>
      <c r="V19" s="276">
        <f t="shared" si="0"/>
        <v>46127</v>
      </c>
      <c r="W19" s="276">
        <f t="shared" si="0"/>
        <v>46128</v>
      </c>
      <c r="X19" s="276">
        <f t="shared" si="0"/>
        <v>46129</v>
      </c>
      <c r="Y19" s="273">
        <f t="shared" si="0"/>
        <v>46130</v>
      </c>
      <c r="Z19" s="273">
        <f t="shared" si="0"/>
        <v>46131</v>
      </c>
      <c r="AA19" s="276">
        <f t="shared" si="0"/>
        <v>46132</v>
      </c>
      <c r="AB19" s="276">
        <f t="shared" si="0"/>
        <v>46133</v>
      </c>
      <c r="AC19" s="276">
        <f t="shared" si="0"/>
        <v>46134</v>
      </c>
      <c r="AD19" s="276">
        <f t="shared" si="0"/>
        <v>46135</v>
      </c>
      <c r="AE19" s="276">
        <f t="shared" si="0"/>
        <v>46136</v>
      </c>
      <c r="AF19" s="273">
        <f t="shared" si="0"/>
        <v>46137</v>
      </c>
      <c r="AG19" s="273">
        <f t="shared" si="0"/>
        <v>46138</v>
      </c>
      <c r="AH19" s="276">
        <f t="shared" si="0"/>
        <v>46139</v>
      </c>
      <c r="AI19" s="276">
        <f t="shared" si="0"/>
        <v>46140</v>
      </c>
      <c r="AJ19" s="276">
        <f t="shared" si="0"/>
        <v>46141</v>
      </c>
      <c r="AK19" s="276">
        <f t="shared" si="0"/>
        <v>46142</v>
      </c>
      <c r="AL19" s="309"/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77"/>
      <c r="I20" s="277"/>
      <c r="J20" s="274"/>
      <c r="K20" s="274"/>
      <c r="L20" s="274"/>
      <c r="M20" s="274"/>
      <c r="N20" s="277"/>
      <c r="O20" s="277"/>
      <c r="P20" s="277"/>
      <c r="Q20" s="277"/>
      <c r="R20" s="274"/>
      <c r="S20" s="274"/>
      <c r="T20" s="277"/>
      <c r="U20" s="277"/>
      <c r="V20" s="277"/>
      <c r="W20" s="277"/>
      <c r="X20" s="277"/>
      <c r="Y20" s="274"/>
      <c r="Z20" s="274"/>
      <c r="AA20" s="277"/>
      <c r="AB20" s="277"/>
      <c r="AC20" s="277"/>
      <c r="AD20" s="277"/>
      <c r="AE20" s="277"/>
      <c r="AF20" s="274"/>
      <c r="AG20" s="274"/>
      <c r="AH20" s="277"/>
      <c r="AI20" s="277"/>
      <c r="AJ20" s="277"/>
      <c r="AK20" s="277"/>
      <c r="AL20" s="310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78"/>
      <c r="I21" s="278"/>
      <c r="J21" s="275"/>
      <c r="K21" s="275"/>
      <c r="L21" s="275"/>
      <c r="M21" s="275"/>
      <c r="N21" s="278"/>
      <c r="O21" s="278"/>
      <c r="P21" s="278"/>
      <c r="Q21" s="278"/>
      <c r="R21" s="275"/>
      <c r="S21" s="275"/>
      <c r="T21" s="278"/>
      <c r="U21" s="278"/>
      <c r="V21" s="278"/>
      <c r="W21" s="278"/>
      <c r="X21" s="278"/>
      <c r="Y21" s="275"/>
      <c r="Z21" s="275"/>
      <c r="AA21" s="278"/>
      <c r="AB21" s="278"/>
      <c r="AC21" s="278"/>
      <c r="AD21" s="278"/>
      <c r="AE21" s="278"/>
      <c r="AF21" s="275"/>
      <c r="AG21" s="275"/>
      <c r="AH21" s="278"/>
      <c r="AI21" s="278"/>
      <c r="AJ21" s="278"/>
      <c r="AK21" s="278"/>
      <c r="AL21" s="311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6"/>
      <c r="I22" s="56"/>
      <c r="J22" s="57"/>
      <c r="K22" s="57"/>
      <c r="L22" s="57"/>
      <c r="M22" s="57"/>
      <c r="N22" s="56"/>
      <c r="O22" s="56"/>
      <c r="P22" s="56"/>
      <c r="Q22" s="56"/>
      <c r="R22" s="57"/>
      <c r="S22" s="57"/>
      <c r="T22" s="56"/>
      <c r="U22" s="56"/>
      <c r="V22" s="56"/>
      <c r="W22" s="56"/>
      <c r="X22" s="56"/>
      <c r="Y22" s="57"/>
      <c r="Z22" s="57"/>
      <c r="AA22" s="56"/>
      <c r="AB22" s="56"/>
      <c r="AC22" s="56"/>
      <c r="AD22" s="56"/>
      <c r="AE22" s="56"/>
      <c r="AF22" s="57"/>
      <c r="AG22" s="57"/>
      <c r="AH22" s="56"/>
      <c r="AI22" s="56"/>
      <c r="AJ22" s="56"/>
      <c r="AK22" s="56"/>
      <c r="AL22" s="132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0"/>
      <c r="I23" s="60"/>
      <c r="J23" s="61"/>
      <c r="K23" s="61"/>
      <c r="L23" s="61"/>
      <c r="M23" s="61"/>
      <c r="N23" s="60"/>
      <c r="O23" s="60"/>
      <c r="P23" s="60"/>
      <c r="Q23" s="60"/>
      <c r="R23" s="61"/>
      <c r="S23" s="61"/>
      <c r="T23" s="60"/>
      <c r="U23" s="60"/>
      <c r="V23" s="60"/>
      <c r="W23" s="60"/>
      <c r="X23" s="60"/>
      <c r="Y23" s="61"/>
      <c r="Z23" s="61"/>
      <c r="AA23" s="60"/>
      <c r="AB23" s="60"/>
      <c r="AC23" s="60"/>
      <c r="AD23" s="60"/>
      <c r="AE23" s="60"/>
      <c r="AF23" s="61"/>
      <c r="AG23" s="61"/>
      <c r="AH23" s="60"/>
      <c r="AI23" s="60"/>
      <c r="AJ23" s="60"/>
      <c r="AK23" s="60"/>
      <c r="AL23" s="134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4"/>
      <c r="I24" s="64"/>
      <c r="J24" s="65"/>
      <c r="K24" s="65"/>
      <c r="L24" s="65"/>
      <c r="M24" s="65"/>
      <c r="N24" s="64"/>
      <c r="O24" s="64"/>
      <c r="P24" s="64"/>
      <c r="Q24" s="64"/>
      <c r="R24" s="65"/>
      <c r="S24" s="65"/>
      <c r="T24" s="64"/>
      <c r="U24" s="64"/>
      <c r="V24" s="64"/>
      <c r="W24" s="64"/>
      <c r="X24" s="64"/>
      <c r="Y24" s="65"/>
      <c r="Z24" s="65"/>
      <c r="AA24" s="64"/>
      <c r="AB24" s="64"/>
      <c r="AC24" s="64"/>
      <c r="AD24" s="64"/>
      <c r="AE24" s="64"/>
      <c r="AF24" s="65"/>
      <c r="AG24" s="65"/>
      <c r="AH24" s="64"/>
      <c r="AI24" s="64"/>
      <c r="AJ24" s="64"/>
      <c r="AK24" s="64"/>
      <c r="AL24" s="136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0"/>
      <c r="I25" s="60"/>
      <c r="J25" s="61"/>
      <c r="K25" s="61"/>
      <c r="L25" s="61"/>
      <c r="M25" s="61"/>
      <c r="N25" s="60"/>
      <c r="O25" s="60"/>
      <c r="P25" s="60"/>
      <c r="Q25" s="60"/>
      <c r="R25" s="61"/>
      <c r="S25" s="61"/>
      <c r="T25" s="60"/>
      <c r="U25" s="60"/>
      <c r="V25" s="60"/>
      <c r="W25" s="60"/>
      <c r="X25" s="60"/>
      <c r="Y25" s="61"/>
      <c r="Z25" s="61"/>
      <c r="AA25" s="60"/>
      <c r="AB25" s="60"/>
      <c r="AC25" s="60"/>
      <c r="AD25" s="60"/>
      <c r="AE25" s="60"/>
      <c r="AF25" s="61"/>
      <c r="AG25" s="61"/>
      <c r="AH25" s="60"/>
      <c r="AI25" s="60"/>
      <c r="AJ25" s="60"/>
      <c r="AK25" s="60"/>
      <c r="AL25" s="134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4"/>
      <c r="I26" s="64"/>
      <c r="J26" s="65"/>
      <c r="K26" s="65"/>
      <c r="L26" s="65"/>
      <c r="M26" s="65"/>
      <c r="N26" s="64"/>
      <c r="O26" s="64"/>
      <c r="P26" s="64"/>
      <c r="Q26" s="64"/>
      <c r="R26" s="65"/>
      <c r="S26" s="65"/>
      <c r="T26" s="64"/>
      <c r="U26" s="64"/>
      <c r="V26" s="64"/>
      <c r="W26" s="64"/>
      <c r="X26" s="64"/>
      <c r="Y26" s="65"/>
      <c r="Z26" s="65"/>
      <c r="AA26" s="64"/>
      <c r="AB26" s="64"/>
      <c r="AC26" s="64"/>
      <c r="AD26" s="64"/>
      <c r="AE26" s="64"/>
      <c r="AF26" s="65"/>
      <c r="AG26" s="65"/>
      <c r="AH26" s="64"/>
      <c r="AI26" s="64"/>
      <c r="AJ26" s="64"/>
      <c r="AK26" s="64"/>
      <c r="AL26" s="136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0"/>
      <c r="I27" s="60"/>
      <c r="J27" s="61"/>
      <c r="K27" s="61"/>
      <c r="L27" s="61"/>
      <c r="M27" s="61"/>
      <c r="N27" s="60"/>
      <c r="O27" s="60"/>
      <c r="P27" s="60"/>
      <c r="Q27" s="60"/>
      <c r="R27" s="61"/>
      <c r="S27" s="61"/>
      <c r="T27" s="60"/>
      <c r="U27" s="60"/>
      <c r="V27" s="60"/>
      <c r="W27" s="60"/>
      <c r="X27" s="60"/>
      <c r="Y27" s="61"/>
      <c r="Z27" s="61"/>
      <c r="AA27" s="60"/>
      <c r="AB27" s="60"/>
      <c r="AC27" s="60"/>
      <c r="AD27" s="60"/>
      <c r="AE27" s="60"/>
      <c r="AF27" s="61"/>
      <c r="AG27" s="61"/>
      <c r="AH27" s="60"/>
      <c r="AI27" s="60"/>
      <c r="AJ27" s="60"/>
      <c r="AK27" s="60"/>
      <c r="AL27" s="134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4"/>
      <c r="I28" s="64"/>
      <c r="J28" s="65"/>
      <c r="K28" s="65"/>
      <c r="L28" s="65"/>
      <c r="M28" s="65"/>
      <c r="N28" s="64"/>
      <c r="O28" s="64"/>
      <c r="P28" s="64"/>
      <c r="Q28" s="64"/>
      <c r="R28" s="65"/>
      <c r="S28" s="65"/>
      <c r="T28" s="64"/>
      <c r="U28" s="64"/>
      <c r="V28" s="64"/>
      <c r="W28" s="64"/>
      <c r="X28" s="64"/>
      <c r="Y28" s="65"/>
      <c r="Z28" s="65"/>
      <c r="AA28" s="64"/>
      <c r="AB28" s="64"/>
      <c r="AC28" s="64"/>
      <c r="AD28" s="64"/>
      <c r="AE28" s="64"/>
      <c r="AF28" s="65"/>
      <c r="AG28" s="65"/>
      <c r="AH28" s="64"/>
      <c r="AI28" s="64"/>
      <c r="AJ28" s="64"/>
      <c r="AK28" s="64"/>
      <c r="AL28" s="136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0"/>
      <c r="I29" s="60"/>
      <c r="J29" s="61"/>
      <c r="K29" s="61"/>
      <c r="L29" s="61"/>
      <c r="M29" s="61"/>
      <c r="N29" s="60"/>
      <c r="O29" s="60"/>
      <c r="P29" s="60"/>
      <c r="Q29" s="60"/>
      <c r="R29" s="61"/>
      <c r="S29" s="61"/>
      <c r="T29" s="60"/>
      <c r="U29" s="60"/>
      <c r="V29" s="60"/>
      <c r="W29" s="60"/>
      <c r="X29" s="60"/>
      <c r="Y29" s="61"/>
      <c r="Z29" s="61"/>
      <c r="AA29" s="60"/>
      <c r="AB29" s="60"/>
      <c r="AC29" s="60"/>
      <c r="AD29" s="60"/>
      <c r="AE29" s="60"/>
      <c r="AF29" s="61"/>
      <c r="AG29" s="61"/>
      <c r="AH29" s="60"/>
      <c r="AI29" s="60"/>
      <c r="AJ29" s="60"/>
      <c r="AK29" s="60"/>
      <c r="AL29" s="134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7"/>
      <c r="I30" s="67"/>
      <c r="J30" s="68"/>
      <c r="K30" s="68"/>
      <c r="L30" s="68"/>
      <c r="M30" s="68"/>
      <c r="N30" s="67"/>
      <c r="O30" s="67"/>
      <c r="P30" s="67"/>
      <c r="Q30" s="67"/>
      <c r="R30" s="68"/>
      <c r="S30" s="68"/>
      <c r="T30" s="67"/>
      <c r="U30" s="67"/>
      <c r="V30" s="67"/>
      <c r="W30" s="67"/>
      <c r="X30" s="67"/>
      <c r="Y30" s="68"/>
      <c r="Z30" s="68"/>
      <c r="AA30" s="67"/>
      <c r="AB30" s="67"/>
      <c r="AC30" s="67"/>
      <c r="AD30" s="67"/>
      <c r="AE30" s="67"/>
      <c r="AF30" s="68"/>
      <c r="AG30" s="68"/>
      <c r="AH30" s="67"/>
      <c r="AI30" s="67"/>
      <c r="AJ30" s="67"/>
      <c r="AK30" s="67"/>
      <c r="AL30" s="13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0"/>
      <c r="I31" s="70"/>
      <c r="J31" s="71"/>
      <c r="K31" s="71"/>
      <c r="L31" s="71"/>
      <c r="M31" s="71"/>
      <c r="N31" s="70"/>
      <c r="O31" s="70"/>
      <c r="P31" s="70"/>
      <c r="Q31" s="70"/>
      <c r="R31" s="71"/>
      <c r="S31" s="71"/>
      <c r="T31" s="70"/>
      <c r="U31" s="70"/>
      <c r="V31" s="70"/>
      <c r="W31" s="70"/>
      <c r="X31" s="70"/>
      <c r="Y31" s="71"/>
      <c r="Z31" s="71"/>
      <c r="AA31" s="70"/>
      <c r="AB31" s="70"/>
      <c r="AC31" s="70"/>
      <c r="AD31" s="70"/>
      <c r="AE31" s="70"/>
      <c r="AF31" s="71"/>
      <c r="AG31" s="71"/>
      <c r="AH31" s="70"/>
      <c r="AI31" s="70"/>
      <c r="AJ31" s="70"/>
      <c r="AK31" s="70"/>
      <c r="AL31" s="14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306" t="s">
        <v>14</v>
      </c>
      <c r="F32" s="307"/>
      <c r="G32" s="308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9"/>
      <c r="I35" s="1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6"/>
      <c r="I36" s="86"/>
      <c r="J36" s="87"/>
      <c r="K36" s="87"/>
      <c r="L36" s="87"/>
      <c r="M36" s="87"/>
      <c r="N36" s="86"/>
      <c r="O36" s="86"/>
      <c r="P36" s="86"/>
      <c r="Q36" s="86"/>
      <c r="R36" s="87"/>
      <c r="S36" s="87"/>
      <c r="T36" s="86"/>
      <c r="U36" s="86"/>
      <c r="V36" s="86"/>
      <c r="W36" s="86"/>
      <c r="X36" s="86"/>
      <c r="Y36" s="87"/>
      <c r="Z36" s="87"/>
      <c r="AA36" s="86"/>
      <c r="AB36" s="86"/>
      <c r="AC36" s="86"/>
      <c r="AD36" s="86"/>
      <c r="AE36" s="86"/>
      <c r="AF36" s="87"/>
      <c r="AG36" s="87"/>
      <c r="AH36" s="86"/>
      <c r="AI36" s="86"/>
      <c r="AJ36" s="86"/>
      <c r="AK36" s="86"/>
      <c r="AL36" s="155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0"/>
      <c r="I37" s="90"/>
      <c r="J37" s="91"/>
      <c r="K37" s="91"/>
      <c r="L37" s="91"/>
      <c r="M37" s="91"/>
      <c r="N37" s="90"/>
      <c r="O37" s="90"/>
      <c r="P37" s="90"/>
      <c r="Q37" s="90"/>
      <c r="R37" s="91"/>
      <c r="S37" s="91"/>
      <c r="T37" s="90"/>
      <c r="U37" s="90"/>
      <c r="V37" s="90"/>
      <c r="W37" s="90"/>
      <c r="X37" s="90"/>
      <c r="Y37" s="91"/>
      <c r="Z37" s="91"/>
      <c r="AA37" s="90"/>
      <c r="AB37" s="90"/>
      <c r="AC37" s="90"/>
      <c r="AD37" s="90"/>
      <c r="AE37" s="90"/>
      <c r="AF37" s="91"/>
      <c r="AG37" s="91"/>
      <c r="AH37" s="90"/>
      <c r="AI37" s="90"/>
      <c r="AJ37" s="90"/>
      <c r="AK37" s="90"/>
      <c r="AL37" s="156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6"/>
      <c r="I38" s="126"/>
      <c r="J38" s="125"/>
      <c r="K38" s="125"/>
      <c r="L38" s="125"/>
      <c r="M38" s="125"/>
      <c r="N38" s="126"/>
      <c r="O38" s="126"/>
      <c r="P38" s="126"/>
      <c r="Q38" s="126"/>
      <c r="R38" s="125"/>
      <c r="S38" s="125"/>
      <c r="T38" s="126"/>
      <c r="U38" s="126"/>
      <c r="V38" s="126"/>
      <c r="W38" s="126"/>
      <c r="X38" s="126"/>
      <c r="Y38" s="125"/>
      <c r="Z38" s="125"/>
      <c r="AA38" s="126"/>
      <c r="AB38" s="126"/>
      <c r="AC38" s="126"/>
      <c r="AD38" s="126"/>
      <c r="AE38" s="126"/>
      <c r="AF38" s="125"/>
      <c r="AG38" s="125"/>
      <c r="AH38" s="126"/>
      <c r="AI38" s="126"/>
      <c r="AJ38" s="126"/>
      <c r="AK38" s="126"/>
      <c r="AL38" s="157"/>
      <c r="AM38" s="104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3"/>
      <c r="I39" s="93"/>
      <c r="J39" s="94"/>
      <c r="K39" s="94"/>
      <c r="L39" s="94"/>
      <c r="M39" s="94"/>
      <c r="N39" s="93"/>
      <c r="O39" s="93"/>
      <c r="P39" s="93"/>
      <c r="Q39" s="93"/>
      <c r="R39" s="94"/>
      <c r="S39" s="94"/>
      <c r="T39" s="93"/>
      <c r="U39" s="93"/>
      <c r="V39" s="93"/>
      <c r="W39" s="93"/>
      <c r="X39" s="93"/>
      <c r="Y39" s="94"/>
      <c r="Z39" s="94"/>
      <c r="AA39" s="93"/>
      <c r="AB39" s="93"/>
      <c r="AC39" s="93"/>
      <c r="AD39" s="93"/>
      <c r="AE39" s="93"/>
      <c r="AF39" s="94"/>
      <c r="AG39" s="94"/>
      <c r="AH39" s="93"/>
      <c r="AI39" s="93"/>
      <c r="AJ39" s="93"/>
      <c r="AK39" s="93"/>
      <c r="AL39" s="158"/>
      <c r="AM39" s="75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7"/>
      <c r="I40" s="97"/>
      <c r="J40" s="98"/>
      <c r="K40" s="98"/>
      <c r="L40" s="98"/>
      <c r="M40" s="98"/>
      <c r="N40" s="97"/>
      <c r="O40" s="97"/>
      <c r="P40" s="97"/>
      <c r="Q40" s="97"/>
      <c r="R40" s="98"/>
      <c r="S40" s="98"/>
      <c r="T40" s="97"/>
      <c r="U40" s="97"/>
      <c r="V40" s="97"/>
      <c r="W40" s="97"/>
      <c r="X40" s="97"/>
      <c r="Y40" s="98"/>
      <c r="Z40" s="98"/>
      <c r="AA40" s="97"/>
      <c r="AB40" s="97"/>
      <c r="AC40" s="97"/>
      <c r="AD40" s="97"/>
      <c r="AE40" s="97"/>
      <c r="AF40" s="98"/>
      <c r="AG40" s="98"/>
      <c r="AH40" s="97"/>
      <c r="AI40" s="97"/>
      <c r="AJ40" s="97"/>
      <c r="AK40" s="97"/>
      <c r="AL40" s="159"/>
      <c r="AM40" s="74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3"/>
      <c r="I41" s="93"/>
      <c r="J41" s="94"/>
      <c r="K41" s="94"/>
      <c r="L41" s="94"/>
      <c r="M41" s="94"/>
      <c r="N41" s="93"/>
      <c r="O41" s="93"/>
      <c r="P41" s="93"/>
      <c r="Q41" s="93"/>
      <c r="R41" s="94"/>
      <c r="S41" s="94"/>
      <c r="T41" s="93"/>
      <c r="U41" s="93"/>
      <c r="V41" s="93"/>
      <c r="W41" s="93"/>
      <c r="X41" s="93"/>
      <c r="Y41" s="94"/>
      <c r="Z41" s="94"/>
      <c r="AA41" s="93"/>
      <c r="AB41" s="93"/>
      <c r="AC41" s="93"/>
      <c r="AD41" s="93"/>
      <c r="AE41" s="93"/>
      <c r="AF41" s="94"/>
      <c r="AG41" s="94"/>
      <c r="AH41" s="93"/>
      <c r="AI41" s="93"/>
      <c r="AJ41" s="93"/>
      <c r="AK41" s="93"/>
      <c r="AL41" s="158"/>
      <c r="AM41" s="75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97" t="s">
        <v>24</v>
      </c>
      <c r="F42" s="298"/>
      <c r="G42" s="299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160">
        <f t="shared" si="8"/>
        <v>0</v>
      </c>
      <c r="AM42" s="161">
        <f>SUM(H42:AL42)</f>
        <v>0</v>
      </c>
      <c r="AN42" s="9"/>
      <c r="AO42" s="28"/>
    </row>
    <row r="43" spans="2:41" x14ac:dyDescent="0.2">
      <c r="B43" s="16"/>
      <c r="C43" s="9"/>
      <c r="D43" s="254"/>
      <c r="E43" s="300" t="s">
        <v>84</v>
      </c>
      <c r="F43" s="301"/>
      <c r="G43" s="302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>AF32+AF36+AF37</f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162">
        <f t="shared" si="9"/>
        <v>0</v>
      </c>
      <c r="AM43" s="163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303" t="s">
        <v>85</v>
      </c>
      <c r="F44" s="304"/>
      <c r="G44" s="305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164">
        <f t="shared" si="10"/>
        <v>0</v>
      </c>
      <c r="AM44" s="122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97" t="s">
        <v>24</v>
      </c>
      <c r="F45" s="298"/>
      <c r="G45" s="299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160">
        <f t="shared" si="11"/>
        <v>0</v>
      </c>
      <c r="AM45" s="161">
        <f>SUM(H45:AL45)</f>
        <v>0</v>
      </c>
      <c r="AN45" s="9"/>
      <c r="AO45" s="28"/>
    </row>
    <row r="46" spans="2:41" x14ac:dyDescent="0.2">
      <c r="B46" s="16"/>
      <c r="C46" s="9"/>
      <c r="D46" s="259"/>
      <c r="E46" s="300" t="s">
        <v>87</v>
      </c>
      <c r="F46" s="301"/>
      <c r="G46" s="302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162">
        <f t="shared" si="12"/>
        <v>0</v>
      </c>
      <c r="AM46" s="163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303" t="s">
        <v>88</v>
      </c>
      <c r="F47" s="304"/>
      <c r="G47" s="305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164">
        <f t="shared" si="13"/>
        <v>0</v>
      </c>
      <c r="AM47" s="122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71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5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V64"/>
  <sheetViews>
    <sheetView topLeftCell="E6" zoomScaleNormal="100" workbookViewId="0">
      <selection activeCell="W16" sqref="W16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(Days)'!E16,4)</f>
        <v>46143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88">
        <f>apr!AK19+1</f>
        <v>46143</v>
      </c>
      <c r="I19" s="291">
        <f>H19+1</f>
        <v>46144</v>
      </c>
      <c r="J19" s="291">
        <f t="shared" ref="J19:AL19" si="0">I19+1</f>
        <v>46145</v>
      </c>
      <c r="K19" s="181">
        <f t="shared" si="0"/>
        <v>46146</v>
      </c>
      <c r="L19" s="181">
        <f t="shared" si="0"/>
        <v>46147</v>
      </c>
      <c r="M19" s="181">
        <f t="shared" si="0"/>
        <v>46148</v>
      </c>
      <c r="N19" s="181">
        <f t="shared" si="0"/>
        <v>46149</v>
      </c>
      <c r="O19" s="181">
        <f t="shared" si="0"/>
        <v>46150</v>
      </c>
      <c r="P19" s="291">
        <f t="shared" si="0"/>
        <v>46151</v>
      </c>
      <c r="Q19" s="291">
        <f t="shared" si="0"/>
        <v>46152</v>
      </c>
      <c r="R19" s="181">
        <f t="shared" si="0"/>
        <v>46153</v>
      </c>
      <c r="S19" s="181">
        <f t="shared" si="0"/>
        <v>46154</v>
      </c>
      <c r="T19" s="181">
        <f t="shared" si="0"/>
        <v>46155</v>
      </c>
      <c r="U19" s="291">
        <f t="shared" si="0"/>
        <v>46156</v>
      </c>
      <c r="V19" s="181">
        <f t="shared" si="0"/>
        <v>46157</v>
      </c>
      <c r="W19" s="291">
        <f t="shared" si="0"/>
        <v>46158</v>
      </c>
      <c r="X19" s="291">
        <f t="shared" si="0"/>
        <v>46159</v>
      </c>
      <c r="Y19" s="181">
        <f t="shared" si="0"/>
        <v>46160</v>
      </c>
      <c r="Z19" s="181">
        <f t="shared" si="0"/>
        <v>46161</v>
      </c>
      <c r="AA19" s="181">
        <f t="shared" si="0"/>
        <v>46162</v>
      </c>
      <c r="AB19" s="181">
        <f t="shared" si="0"/>
        <v>46163</v>
      </c>
      <c r="AC19" s="181">
        <f t="shared" si="0"/>
        <v>46164</v>
      </c>
      <c r="AD19" s="291">
        <f t="shared" si="0"/>
        <v>46165</v>
      </c>
      <c r="AE19" s="291">
        <f t="shared" si="0"/>
        <v>46166</v>
      </c>
      <c r="AF19" s="181">
        <f t="shared" si="0"/>
        <v>46167</v>
      </c>
      <c r="AG19" s="181">
        <f t="shared" si="0"/>
        <v>46168</v>
      </c>
      <c r="AH19" s="181">
        <f t="shared" si="0"/>
        <v>46169</v>
      </c>
      <c r="AI19" s="181">
        <f t="shared" si="0"/>
        <v>46170</v>
      </c>
      <c r="AJ19" s="181">
        <f t="shared" si="0"/>
        <v>46171</v>
      </c>
      <c r="AK19" s="291">
        <f t="shared" si="0"/>
        <v>46172</v>
      </c>
      <c r="AL19" s="291">
        <f t="shared" si="0"/>
        <v>46173</v>
      </c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89"/>
      <c r="I20" s="292"/>
      <c r="J20" s="292"/>
      <c r="K20" s="182"/>
      <c r="L20" s="182"/>
      <c r="M20" s="182"/>
      <c r="N20" s="182"/>
      <c r="O20" s="182"/>
      <c r="P20" s="292"/>
      <c r="Q20" s="292"/>
      <c r="R20" s="182"/>
      <c r="S20" s="182"/>
      <c r="T20" s="182"/>
      <c r="U20" s="292"/>
      <c r="V20" s="182"/>
      <c r="W20" s="292"/>
      <c r="X20" s="292"/>
      <c r="Y20" s="182"/>
      <c r="Z20" s="182"/>
      <c r="AA20" s="182"/>
      <c r="AB20" s="182"/>
      <c r="AC20" s="182"/>
      <c r="AD20" s="292"/>
      <c r="AE20" s="292"/>
      <c r="AF20" s="182"/>
      <c r="AG20" s="182"/>
      <c r="AH20" s="182"/>
      <c r="AI20" s="182"/>
      <c r="AJ20" s="182"/>
      <c r="AK20" s="292"/>
      <c r="AL20" s="292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90"/>
      <c r="I21" s="293"/>
      <c r="J21" s="293"/>
      <c r="K21" s="183"/>
      <c r="L21" s="183"/>
      <c r="M21" s="183"/>
      <c r="N21" s="183"/>
      <c r="O21" s="183"/>
      <c r="P21" s="293"/>
      <c r="Q21" s="293"/>
      <c r="R21" s="183"/>
      <c r="S21" s="183"/>
      <c r="T21" s="183"/>
      <c r="U21" s="293"/>
      <c r="V21" s="183"/>
      <c r="W21" s="293"/>
      <c r="X21" s="293"/>
      <c r="Y21" s="183"/>
      <c r="Z21" s="183"/>
      <c r="AA21" s="183"/>
      <c r="AB21" s="183"/>
      <c r="AC21" s="183"/>
      <c r="AD21" s="293"/>
      <c r="AE21" s="293"/>
      <c r="AF21" s="183"/>
      <c r="AG21" s="183"/>
      <c r="AH21" s="183"/>
      <c r="AI21" s="183"/>
      <c r="AJ21" s="183"/>
      <c r="AK21" s="293"/>
      <c r="AL21" s="293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7"/>
      <c r="I22" s="57"/>
      <c r="J22" s="57"/>
      <c r="K22" s="56"/>
      <c r="L22" s="56"/>
      <c r="M22" s="56"/>
      <c r="N22" s="56"/>
      <c r="O22" s="56"/>
      <c r="P22" s="57"/>
      <c r="Q22" s="57"/>
      <c r="R22" s="56"/>
      <c r="S22" s="56"/>
      <c r="T22" s="56"/>
      <c r="U22" s="57"/>
      <c r="V22" s="56"/>
      <c r="W22" s="57"/>
      <c r="X22" s="57"/>
      <c r="Y22" s="56"/>
      <c r="Z22" s="56"/>
      <c r="AA22" s="56"/>
      <c r="AB22" s="56"/>
      <c r="AC22" s="56"/>
      <c r="AD22" s="57"/>
      <c r="AE22" s="57"/>
      <c r="AF22" s="56"/>
      <c r="AG22" s="56"/>
      <c r="AH22" s="56"/>
      <c r="AI22" s="56"/>
      <c r="AJ22" s="56"/>
      <c r="AK22" s="57"/>
      <c r="AL22" s="57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1"/>
      <c r="I23" s="61"/>
      <c r="J23" s="61"/>
      <c r="K23" s="60"/>
      <c r="L23" s="60"/>
      <c r="M23" s="60"/>
      <c r="N23" s="60"/>
      <c r="O23" s="60"/>
      <c r="P23" s="61"/>
      <c r="Q23" s="61"/>
      <c r="R23" s="60"/>
      <c r="S23" s="60"/>
      <c r="T23" s="60"/>
      <c r="U23" s="61"/>
      <c r="V23" s="60"/>
      <c r="W23" s="61"/>
      <c r="X23" s="61"/>
      <c r="Y23" s="60"/>
      <c r="Z23" s="60"/>
      <c r="AA23" s="60"/>
      <c r="AB23" s="60"/>
      <c r="AC23" s="60"/>
      <c r="AD23" s="61"/>
      <c r="AE23" s="61"/>
      <c r="AF23" s="60"/>
      <c r="AG23" s="60"/>
      <c r="AH23" s="60"/>
      <c r="AI23" s="60"/>
      <c r="AJ23" s="60"/>
      <c r="AK23" s="61"/>
      <c r="AL23" s="61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5"/>
      <c r="I24" s="65"/>
      <c r="J24" s="65"/>
      <c r="K24" s="64"/>
      <c r="L24" s="64"/>
      <c r="M24" s="64"/>
      <c r="N24" s="64"/>
      <c r="O24" s="64"/>
      <c r="P24" s="65"/>
      <c r="Q24" s="65"/>
      <c r="R24" s="64"/>
      <c r="S24" s="64"/>
      <c r="T24" s="64"/>
      <c r="U24" s="65"/>
      <c r="V24" s="64"/>
      <c r="W24" s="65"/>
      <c r="X24" s="65"/>
      <c r="Y24" s="64"/>
      <c r="Z24" s="64"/>
      <c r="AA24" s="64"/>
      <c r="AB24" s="64"/>
      <c r="AC24" s="64"/>
      <c r="AD24" s="65"/>
      <c r="AE24" s="65"/>
      <c r="AF24" s="64"/>
      <c r="AG24" s="64"/>
      <c r="AH24" s="64"/>
      <c r="AI24" s="64"/>
      <c r="AJ24" s="64"/>
      <c r="AK24" s="65"/>
      <c r="AL24" s="65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1"/>
      <c r="I25" s="61"/>
      <c r="J25" s="61"/>
      <c r="K25" s="60"/>
      <c r="L25" s="60"/>
      <c r="M25" s="60"/>
      <c r="N25" s="60"/>
      <c r="O25" s="60"/>
      <c r="P25" s="61"/>
      <c r="Q25" s="61"/>
      <c r="R25" s="60"/>
      <c r="S25" s="60"/>
      <c r="T25" s="60"/>
      <c r="U25" s="61"/>
      <c r="V25" s="60"/>
      <c r="W25" s="61"/>
      <c r="X25" s="61"/>
      <c r="Y25" s="60"/>
      <c r="Z25" s="60"/>
      <c r="AA25" s="60"/>
      <c r="AB25" s="60"/>
      <c r="AC25" s="60"/>
      <c r="AD25" s="61"/>
      <c r="AE25" s="61"/>
      <c r="AF25" s="60"/>
      <c r="AG25" s="60"/>
      <c r="AH25" s="60"/>
      <c r="AI25" s="60"/>
      <c r="AJ25" s="60"/>
      <c r="AK25" s="61"/>
      <c r="AL25" s="61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5"/>
      <c r="I26" s="65"/>
      <c r="J26" s="65"/>
      <c r="K26" s="64"/>
      <c r="L26" s="64"/>
      <c r="M26" s="64"/>
      <c r="N26" s="64"/>
      <c r="O26" s="64"/>
      <c r="P26" s="65"/>
      <c r="Q26" s="65"/>
      <c r="R26" s="64"/>
      <c r="S26" s="64"/>
      <c r="T26" s="64"/>
      <c r="U26" s="65"/>
      <c r="V26" s="64"/>
      <c r="W26" s="65"/>
      <c r="X26" s="65"/>
      <c r="Y26" s="64"/>
      <c r="Z26" s="64"/>
      <c r="AA26" s="64"/>
      <c r="AB26" s="64"/>
      <c r="AC26" s="64"/>
      <c r="AD26" s="65"/>
      <c r="AE26" s="65"/>
      <c r="AF26" s="64"/>
      <c r="AG26" s="64"/>
      <c r="AH26" s="64"/>
      <c r="AI26" s="64"/>
      <c r="AJ26" s="64"/>
      <c r="AK26" s="65"/>
      <c r="AL26" s="65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1"/>
      <c r="I27" s="61"/>
      <c r="J27" s="61"/>
      <c r="K27" s="60"/>
      <c r="L27" s="60"/>
      <c r="M27" s="60"/>
      <c r="N27" s="60"/>
      <c r="O27" s="60"/>
      <c r="P27" s="61"/>
      <c r="Q27" s="61"/>
      <c r="R27" s="60"/>
      <c r="S27" s="60"/>
      <c r="T27" s="60"/>
      <c r="U27" s="61"/>
      <c r="V27" s="60"/>
      <c r="W27" s="61"/>
      <c r="X27" s="61"/>
      <c r="Y27" s="60"/>
      <c r="Z27" s="60"/>
      <c r="AA27" s="60"/>
      <c r="AB27" s="60"/>
      <c r="AC27" s="60"/>
      <c r="AD27" s="61"/>
      <c r="AE27" s="61"/>
      <c r="AF27" s="60"/>
      <c r="AG27" s="60"/>
      <c r="AH27" s="60"/>
      <c r="AI27" s="60"/>
      <c r="AJ27" s="60"/>
      <c r="AK27" s="61"/>
      <c r="AL27" s="61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5"/>
      <c r="I28" s="65"/>
      <c r="J28" s="65"/>
      <c r="K28" s="64"/>
      <c r="L28" s="64"/>
      <c r="M28" s="64"/>
      <c r="N28" s="64"/>
      <c r="O28" s="64"/>
      <c r="P28" s="65"/>
      <c r="Q28" s="65"/>
      <c r="R28" s="64"/>
      <c r="S28" s="64"/>
      <c r="T28" s="64"/>
      <c r="U28" s="65"/>
      <c r="V28" s="64"/>
      <c r="W28" s="65"/>
      <c r="X28" s="65"/>
      <c r="Y28" s="64"/>
      <c r="Z28" s="64"/>
      <c r="AA28" s="64"/>
      <c r="AB28" s="64"/>
      <c r="AC28" s="64"/>
      <c r="AD28" s="65"/>
      <c r="AE28" s="65"/>
      <c r="AF28" s="64"/>
      <c r="AG28" s="64"/>
      <c r="AH28" s="64"/>
      <c r="AI28" s="64"/>
      <c r="AJ28" s="64"/>
      <c r="AK28" s="65"/>
      <c r="AL28" s="65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1"/>
      <c r="I29" s="61"/>
      <c r="J29" s="61"/>
      <c r="K29" s="60"/>
      <c r="L29" s="60"/>
      <c r="M29" s="60"/>
      <c r="N29" s="60"/>
      <c r="O29" s="60"/>
      <c r="P29" s="61"/>
      <c r="Q29" s="61"/>
      <c r="R29" s="60"/>
      <c r="S29" s="60"/>
      <c r="T29" s="60"/>
      <c r="U29" s="61"/>
      <c r="V29" s="60"/>
      <c r="W29" s="61"/>
      <c r="X29" s="61"/>
      <c r="Y29" s="60"/>
      <c r="Z29" s="60"/>
      <c r="AA29" s="60"/>
      <c r="AB29" s="60"/>
      <c r="AC29" s="60"/>
      <c r="AD29" s="61"/>
      <c r="AE29" s="61"/>
      <c r="AF29" s="60"/>
      <c r="AG29" s="60"/>
      <c r="AH29" s="60"/>
      <c r="AI29" s="60"/>
      <c r="AJ29" s="60"/>
      <c r="AK29" s="61"/>
      <c r="AL29" s="61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8"/>
      <c r="I30" s="68"/>
      <c r="J30" s="68"/>
      <c r="K30" s="67"/>
      <c r="L30" s="67"/>
      <c r="M30" s="67"/>
      <c r="N30" s="67"/>
      <c r="O30" s="67"/>
      <c r="P30" s="68"/>
      <c r="Q30" s="68"/>
      <c r="R30" s="67"/>
      <c r="S30" s="67"/>
      <c r="T30" s="67"/>
      <c r="U30" s="68"/>
      <c r="V30" s="67"/>
      <c r="W30" s="68"/>
      <c r="X30" s="68"/>
      <c r="Y30" s="67"/>
      <c r="Z30" s="67"/>
      <c r="AA30" s="67"/>
      <c r="AB30" s="67"/>
      <c r="AC30" s="67"/>
      <c r="AD30" s="68"/>
      <c r="AE30" s="68"/>
      <c r="AF30" s="67"/>
      <c r="AG30" s="67"/>
      <c r="AH30" s="67"/>
      <c r="AI30" s="67"/>
      <c r="AJ30" s="67"/>
      <c r="AK30" s="68"/>
      <c r="AL30" s="6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1"/>
      <c r="I31" s="71"/>
      <c r="J31" s="71"/>
      <c r="K31" s="70"/>
      <c r="L31" s="70"/>
      <c r="M31" s="70"/>
      <c r="N31" s="70"/>
      <c r="O31" s="70"/>
      <c r="P31" s="71"/>
      <c r="Q31" s="71"/>
      <c r="R31" s="70"/>
      <c r="S31" s="70"/>
      <c r="T31" s="70"/>
      <c r="U31" s="71"/>
      <c r="V31" s="70"/>
      <c r="W31" s="71"/>
      <c r="X31" s="71"/>
      <c r="Y31" s="70"/>
      <c r="Z31" s="70"/>
      <c r="AA31" s="70"/>
      <c r="AB31" s="70"/>
      <c r="AC31" s="70"/>
      <c r="AD31" s="71"/>
      <c r="AE31" s="71"/>
      <c r="AF31" s="70"/>
      <c r="AG31" s="70"/>
      <c r="AH31" s="70"/>
      <c r="AI31" s="70"/>
      <c r="AJ31" s="70"/>
      <c r="AK31" s="71"/>
      <c r="AL31" s="71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306" t="s">
        <v>14</v>
      </c>
      <c r="F32" s="307"/>
      <c r="G32" s="308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7"/>
      <c r="I36" s="89"/>
      <c r="J36" s="89"/>
      <c r="K36" s="86"/>
      <c r="L36" s="86"/>
      <c r="M36" s="86"/>
      <c r="N36" s="86"/>
      <c r="O36" s="86"/>
      <c r="P36" s="89"/>
      <c r="Q36" s="89"/>
      <c r="R36" s="86"/>
      <c r="S36" s="86"/>
      <c r="T36" s="86"/>
      <c r="U36" s="89"/>
      <c r="V36" s="86"/>
      <c r="W36" s="89"/>
      <c r="X36" s="89"/>
      <c r="Y36" s="86"/>
      <c r="Z36" s="86"/>
      <c r="AA36" s="86"/>
      <c r="AB36" s="86"/>
      <c r="AC36" s="86"/>
      <c r="AD36" s="89"/>
      <c r="AE36" s="89"/>
      <c r="AF36" s="86"/>
      <c r="AG36" s="86"/>
      <c r="AH36" s="86"/>
      <c r="AI36" s="86"/>
      <c r="AJ36" s="86"/>
      <c r="AK36" s="89"/>
      <c r="AL36" s="176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1"/>
      <c r="I37" s="91"/>
      <c r="J37" s="91"/>
      <c r="K37" s="90"/>
      <c r="L37" s="90"/>
      <c r="M37" s="90"/>
      <c r="N37" s="90"/>
      <c r="O37" s="90"/>
      <c r="P37" s="91"/>
      <c r="Q37" s="91"/>
      <c r="R37" s="90"/>
      <c r="S37" s="90"/>
      <c r="T37" s="90"/>
      <c r="U37" s="91"/>
      <c r="V37" s="90"/>
      <c r="W37" s="91"/>
      <c r="X37" s="91"/>
      <c r="Y37" s="90"/>
      <c r="Z37" s="90"/>
      <c r="AA37" s="90"/>
      <c r="AB37" s="90"/>
      <c r="AC37" s="90"/>
      <c r="AD37" s="91"/>
      <c r="AE37" s="91"/>
      <c r="AF37" s="90"/>
      <c r="AG37" s="90"/>
      <c r="AH37" s="90"/>
      <c r="AI37" s="90"/>
      <c r="AJ37" s="90"/>
      <c r="AK37" s="91"/>
      <c r="AL37" s="177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4"/>
      <c r="I38" s="125"/>
      <c r="J38" s="125"/>
      <c r="K38" s="126"/>
      <c r="L38" s="126"/>
      <c r="M38" s="126"/>
      <c r="N38" s="126"/>
      <c r="O38" s="126"/>
      <c r="P38" s="125"/>
      <c r="Q38" s="125"/>
      <c r="R38" s="126"/>
      <c r="S38" s="126"/>
      <c r="T38" s="126"/>
      <c r="U38" s="125"/>
      <c r="V38" s="126"/>
      <c r="W38" s="125"/>
      <c r="X38" s="125"/>
      <c r="Y38" s="126"/>
      <c r="Z38" s="126"/>
      <c r="AA38" s="126"/>
      <c r="AB38" s="126"/>
      <c r="AC38" s="126"/>
      <c r="AD38" s="125"/>
      <c r="AE38" s="125"/>
      <c r="AF38" s="126"/>
      <c r="AG38" s="126"/>
      <c r="AH38" s="126"/>
      <c r="AI38" s="126"/>
      <c r="AJ38" s="126"/>
      <c r="AK38" s="125"/>
      <c r="AL38" s="178"/>
      <c r="AM38" s="148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2"/>
      <c r="I39" s="94"/>
      <c r="J39" s="94"/>
      <c r="K39" s="93"/>
      <c r="L39" s="93"/>
      <c r="M39" s="93"/>
      <c r="N39" s="93"/>
      <c r="O39" s="93"/>
      <c r="P39" s="94"/>
      <c r="Q39" s="94"/>
      <c r="R39" s="93"/>
      <c r="S39" s="93"/>
      <c r="T39" s="93"/>
      <c r="U39" s="94"/>
      <c r="V39" s="93"/>
      <c r="W39" s="94"/>
      <c r="X39" s="94"/>
      <c r="Y39" s="93"/>
      <c r="Z39" s="93"/>
      <c r="AA39" s="93"/>
      <c r="AB39" s="93"/>
      <c r="AC39" s="93"/>
      <c r="AD39" s="94"/>
      <c r="AE39" s="94"/>
      <c r="AF39" s="93"/>
      <c r="AG39" s="93"/>
      <c r="AH39" s="93"/>
      <c r="AI39" s="93"/>
      <c r="AJ39" s="93"/>
      <c r="AK39" s="94"/>
      <c r="AL39" s="179"/>
      <c r="AM39" s="150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6"/>
      <c r="I40" s="98"/>
      <c r="J40" s="98"/>
      <c r="K40" s="97"/>
      <c r="L40" s="97"/>
      <c r="M40" s="97"/>
      <c r="N40" s="97"/>
      <c r="O40" s="97"/>
      <c r="P40" s="98"/>
      <c r="Q40" s="98"/>
      <c r="R40" s="97"/>
      <c r="S40" s="97"/>
      <c r="T40" s="97"/>
      <c r="U40" s="98"/>
      <c r="V40" s="97"/>
      <c r="W40" s="98"/>
      <c r="X40" s="98"/>
      <c r="Y40" s="97"/>
      <c r="Z40" s="97"/>
      <c r="AA40" s="97"/>
      <c r="AB40" s="97"/>
      <c r="AC40" s="97"/>
      <c r="AD40" s="98"/>
      <c r="AE40" s="98"/>
      <c r="AF40" s="97"/>
      <c r="AG40" s="97"/>
      <c r="AH40" s="97"/>
      <c r="AI40" s="97"/>
      <c r="AJ40" s="97"/>
      <c r="AK40" s="98"/>
      <c r="AL40" s="180"/>
      <c r="AM40" s="152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2"/>
      <c r="I41" s="94"/>
      <c r="J41" s="94"/>
      <c r="K41" s="93"/>
      <c r="L41" s="93"/>
      <c r="M41" s="93"/>
      <c r="N41" s="93"/>
      <c r="O41" s="93"/>
      <c r="P41" s="94"/>
      <c r="Q41" s="94"/>
      <c r="R41" s="93"/>
      <c r="S41" s="93"/>
      <c r="T41" s="93"/>
      <c r="U41" s="94"/>
      <c r="V41" s="93"/>
      <c r="W41" s="94"/>
      <c r="X41" s="94"/>
      <c r="Y41" s="93"/>
      <c r="Z41" s="93"/>
      <c r="AA41" s="93"/>
      <c r="AB41" s="93"/>
      <c r="AC41" s="93"/>
      <c r="AD41" s="94"/>
      <c r="AE41" s="94"/>
      <c r="AF41" s="93"/>
      <c r="AG41" s="93"/>
      <c r="AH41" s="93"/>
      <c r="AI41" s="93"/>
      <c r="AJ41" s="93"/>
      <c r="AK41" s="94"/>
      <c r="AL41" s="179"/>
      <c r="AM41" s="150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97" t="s">
        <v>24</v>
      </c>
      <c r="F42" s="298"/>
      <c r="G42" s="299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 t="shared" si="8"/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160">
        <f t="shared" si="8"/>
        <v>0</v>
      </c>
      <c r="AM42" s="161">
        <f>SUM(H42:AL42)</f>
        <v>0</v>
      </c>
      <c r="AN42" s="9"/>
      <c r="AO42" s="28"/>
    </row>
    <row r="43" spans="2:41" x14ac:dyDescent="0.2">
      <c r="B43" s="16"/>
      <c r="C43" s="9"/>
      <c r="D43" s="254"/>
      <c r="E43" s="300" t="s">
        <v>84</v>
      </c>
      <c r="F43" s="301"/>
      <c r="G43" s="302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162">
        <f t="shared" si="9"/>
        <v>0</v>
      </c>
      <c r="AM43" s="163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303" t="s">
        <v>85</v>
      </c>
      <c r="F44" s="304"/>
      <c r="G44" s="305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164">
        <f t="shared" si="10"/>
        <v>0</v>
      </c>
      <c r="AM44" s="122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97" t="s">
        <v>24</v>
      </c>
      <c r="F45" s="298"/>
      <c r="G45" s="299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 t="shared" si="11"/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300" t="s">
        <v>87</v>
      </c>
      <c r="F46" s="301"/>
      <c r="G46" s="302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303" t="s">
        <v>88</v>
      </c>
      <c r="F47" s="304"/>
      <c r="G47" s="305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6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V64"/>
  <sheetViews>
    <sheetView topLeftCell="E15" zoomScaleNormal="100" workbookViewId="0">
      <selection activeCell="AH19" sqref="AH19:AI41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2:48" ht="1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</row>
    <row r="3" spans="2:48" ht="15" customHeight="1" x14ac:dyDescent="0.2">
      <c r="B3" s="16"/>
      <c r="C3" s="9"/>
      <c r="D3" s="188" t="s">
        <v>3</v>
      </c>
      <c r="E3" s="189"/>
      <c r="F3" s="189"/>
      <c r="G3" s="189"/>
      <c r="H3" s="18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8"/>
    </row>
    <row r="4" spans="2:48" ht="30" customHeight="1" x14ac:dyDescent="0.2">
      <c r="B4" s="16"/>
      <c r="C4" s="9"/>
      <c r="D4" s="189"/>
      <c r="E4" s="189"/>
      <c r="F4" s="189"/>
      <c r="G4" s="189"/>
      <c r="H4" s="18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8"/>
    </row>
    <row r="5" spans="2:48" ht="49.5" customHeight="1" x14ac:dyDescent="0.35">
      <c r="B5" s="16"/>
      <c r="C5" s="9"/>
      <c r="D5" s="24"/>
      <c r="E5" s="24"/>
      <c r="F5" s="24"/>
      <c r="G5" s="24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8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28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28"/>
    </row>
    <row r="8" spans="2:48" ht="18.75" customHeight="1" x14ac:dyDescent="0.3">
      <c r="B8" s="16"/>
      <c r="C8" s="9"/>
      <c r="D8" s="8" t="s">
        <v>4</v>
      </c>
      <c r="E8" s="9"/>
      <c r="F8" s="9"/>
      <c r="G8" s="1"/>
      <c r="H8" s="190" t="str">
        <f>'Summary annual time 2026 (Days)'!E8</f>
        <v>Researcher</v>
      </c>
      <c r="I8" s="191"/>
      <c r="J8" s="191"/>
      <c r="K8" s="191"/>
      <c r="L8" s="191"/>
      <c r="M8" s="191"/>
      <c r="N8" s="191"/>
      <c r="O8" s="19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8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8"/>
    </row>
    <row r="10" spans="2:48" ht="19.5" customHeight="1" x14ac:dyDescent="0.25">
      <c r="B10" s="16"/>
      <c r="C10" s="9"/>
      <c r="D10" s="23" t="s">
        <v>5</v>
      </c>
      <c r="E10" s="9"/>
      <c r="F10" s="9"/>
      <c r="G10" s="1"/>
      <c r="H10" s="52" t="str">
        <f>'Summary annual time 2026 (Days)'!E10</f>
        <v>Senior Staff</v>
      </c>
      <c r="I10" s="50"/>
      <c r="J10" s="50"/>
      <c r="K10" s="50"/>
      <c r="L10" s="50"/>
      <c r="M10" s="50"/>
      <c r="N10" s="50"/>
      <c r="O10" s="5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28"/>
    </row>
    <row r="11" spans="2:48" ht="3" customHeight="1" x14ac:dyDescent="0.2">
      <c r="B11" s="16"/>
      <c r="C11" s="9"/>
      <c r="D11" s="23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28"/>
    </row>
    <row r="12" spans="2:48" ht="18.75" customHeight="1" x14ac:dyDescent="0.3">
      <c r="B12" s="16"/>
      <c r="C12" s="9"/>
      <c r="D12" s="8" t="s">
        <v>6</v>
      </c>
      <c r="E12" s="9"/>
      <c r="F12" s="9"/>
      <c r="G12" s="1"/>
      <c r="H12" s="190" t="str">
        <f>'Summary annual time 2026 (Days)'!E14</f>
        <v>Lund University</v>
      </c>
      <c r="I12" s="191"/>
      <c r="J12" s="191"/>
      <c r="K12" s="191"/>
      <c r="L12" s="191"/>
      <c r="M12" s="191"/>
      <c r="N12" s="191"/>
      <c r="O12" s="19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28"/>
    </row>
    <row r="13" spans="2:48" ht="3" hidden="1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28"/>
    </row>
    <row r="14" spans="2:48" ht="18.75" hidden="1" customHeight="1" x14ac:dyDescent="0.3">
      <c r="B14" s="16"/>
      <c r="C14" s="9"/>
      <c r="D14" s="8" t="s">
        <v>7</v>
      </c>
      <c r="E14" s="9"/>
      <c r="F14" s="9"/>
      <c r="G14" s="1"/>
      <c r="H14" s="193" t="str">
        <f>'Summary annual time 2026 (Days)'!E6</f>
        <v>Acronym A</v>
      </c>
      <c r="I14" s="194"/>
      <c r="J14" s="194"/>
      <c r="K14" s="194"/>
      <c r="L14" s="194"/>
      <c r="M14" s="194"/>
      <c r="N14" s="194"/>
      <c r="O14" s="19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28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28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196">
        <f>EDATE('Summary annual time 2026 (Days)'!E16,5)</f>
        <v>46174</v>
      </c>
      <c r="I16" s="197"/>
      <c r="J16" s="197"/>
      <c r="K16" s="197"/>
      <c r="L16" s="197"/>
      <c r="M16" s="197"/>
      <c r="N16" s="197"/>
      <c r="O16" s="19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8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0"/>
      <c r="I17" s="30"/>
      <c r="J17" s="29"/>
      <c r="K17" s="13"/>
      <c r="L17" s="9"/>
      <c r="M17" s="9"/>
      <c r="N17" s="9"/>
      <c r="O17" s="9"/>
      <c r="P17" s="9"/>
      <c r="Q17" s="3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28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28"/>
    </row>
    <row r="19" spans="2:41" ht="29.25" customHeight="1" x14ac:dyDescent="0.2">
      <c r="B19" s="16"/>
      <c r="C19" s="216"/>
      <c r="D19" s="199" t="s">
        <v>9</v>
      </c>
      <c r="E19" s="200"/>
      <c r="F19" s="199" t="s">
        <v>10</v>
      </c>
      <c r="G19" s="200"/>
      <c r="H19" s="276">
        <f>may!AL19+1</f>
        <v>46174</v>
      </c>
      <c r="I19" s="276">
        <f>H19+1</f>
        <v>46175</v>
      </c>
      <c r="J19" s="276">
        <f t="shared" ref="J19:AK19" si="0">I19+1</f>
        <v>46176</v>
      </c>
      <c r="K19" s="276">
        <f t="shared" si="0"/>
        <v>46177</v>
      </c>
      <c r="L19" s="276">
        <f t="shared" si="0"/>
        <v>46178</v>
      </c>
      <c r="M19" s="273">
        <f t="shared" si="0"/>
        <v>46179</v>
      </c>
      <c r="N19" s="273">
        <f t="shared" si="0"/>
        <v>46180</v>
      </c>
      <c r="O19" s="276">
        <f t="shared" si="0"/>
        <v>46181</v>
      </c>
      <c r="P19" s="276">
        <f t="shared" si="0"/>
        <v>46182</v>
      </c>
      <c r="Q19" s="276">
        <f t="shared" si="0"/>
        <v>46183</v>
      </c>
      <c r="R19" s="276">
        <f t="shared" si="0"/>
        <v>46184</v>
      </c>
      <c r="S19" s="276">
        <f t="shared" si="0"/>
        <v>46185</v>
      </c>
      <c r="T19" s="273">
        <f t="shared" si="0"/>
        <v>46186</v>
      </c>
      <c r="U19" s="273">
        <f t="shared" si="0"/>
        <v>46187</v>
      </c>
      <c r="V19" s="276">
        <f t="shared" si="0"/>
        <v>46188</v>
      </c>
      <c r="W19" s="276">
        <f t="shared" si="0"/>
        <v>46189</v>
      </c>
      <c r="X19" s="276">
        <f t="shared" si="0"/>
        <v>46190</v>
      </c>
      <c r="Y19" s="276">
        <f t="shared" si="0"/>
        <v>46191</v>
      </c>
      <c r="Z19" s="273">
        <f t="shared" si="0"/>
        <v>46192</v>
      </c>
      <c r="AA19" s="273">
        <f t="shared" si="0"/>
        <v>46193</v>
      </c>
      <c r="AB19" s="291">
        <f t="shared" si="0"/>
        <v>46194</v>
      </c>
      <c r="AC19" s="276">
        <f t="shared" si="0"/>
        <v>46195</v>
      </c>
      <c r="AD19" s="276">
        <f t="shared" si="0"/>
        <v>46196</v>
      </c>
      <c r="AE19" s="276">
        <f t="shared" si="0"/>
        <v>46197</v>
      </c>
      <c r="AF19" s="276">
        <f t="shared" si="0"/>
        <v>46198</v>
      </c>
      <c r="AG19" s="276">
        <f t="shared" si="0"/>
        <v>46199</v>
      </c>
      <c r="AH19" s="273">
        <f t="shared" si="0"/>
        <v>46200</v>
      </c>
      <c r="AI19" s="273">
        <f t="shared" si="0"/>
        <v>46201</v>
      </c>
      <c r="AJ19" s="276">
        <f t="shared" si="0"/>
        <v>46202</v>
      </c>
      <c r="AK19" s="276">
        <f t="shared" si="0"/>
        <v>46203</v>
      </c>
      <c r="AL19" s="312"/>
      <c r="AM19" s="214" t="s">
        <v>11</v>
      </c>
      <c r="AN19" s="214" t="s">
        <v>89</v>
      </c>
      <c r="AO19" s="28"/>
    </row>
    <row r="20" spans="2:41" ht="20.25" customHeight="1" x14ac:dyDescent="0.2">
      <c r="B20" s="16"/>
      <c r="C20" s="217"/>
      <c r="D20" s="201"/>
      <c r="E20" s="202"/>
      <c r="F20" s="201"/>
      <c r="G20" s="202"/>
      <c r="H20" s="277"/>
      <c r="I20" s="277"/>
      <c r="J20" s="277"/>
      <c r="K20" s="277"/>
      <c r="L20" s="277"/>
      <c r="M20" s="274"/>
      <c r="N20" s="274"/>
      <c r="O20" s="277"/>
      <c r="P20" s="277"/>
      <c r="Q20" s="277"/>
      <c r="R20" s="277"/>
      <c r="S20" s="277"/>
      <c r="T20" s="274"/>
      <c r="U20" s="274"/>
      <c r="V20" s="277"/>
      <c r="W20" s="277"/>
      <c r="X20" s="277"/>
      <c r="Y20" s="277"/>
      <c r="Z20" s="274"/>
      <c r="AA20" s="274"/>
      <c r="AB20" s="292"/>
      <c r="AC20" s="277"/>
      <c r="AD20" s="277"/>
      <c r="AE20" s="277"/>
      <c r="AF20" s="277"/>
      <c r="AG20" s="277"/>
      <c r="AH20" s="274"/>
      <c r="AI20" s="274"/>
      <c r="AJ20" s="277"/>
      <c r="AK20" s="277"/>
      <c r="AL20" s="313"/>
      <c r="AM20" s="215"/>
      <c r="AN20" s="215"/>
      <c r="AO20" s="28"/>
    </row>
    <row r="21" spans="2:41" ht="18.75" customHeight="1" thickBot="1" x14ac:dyDescent="0.25">
      <c r="B21" s="16"/>
      <c r="C21" s="217"/>
      <c r="D21" s="203"/>
      <c r="E21" s="204"/>
      <c r="F21" s="203"/>
      <c r="G21" s="204"/>
      <c r="H21" s="278"/>
      <c r="I21" s="278"/>
      <c r="J21" s="278"/>
      <c r="K21" s="278"/>
      <c r="L21" s="278"/>
      <c r="M21" s="275"/>
      <c r="N21" s="275"/>
      <c r="O21" s="278"/>
      <c r="P21" s="278"/>
      <c r="Q21" s="278"/>
      <c r="R21" s="278"/>
      <c r="S21" s="278"/>
      <c r="T21" s="275"/>
      <c r="U21" s="275"/>
      <c r="V21" s="278"/>
      <c r="W21" s="278"/>
      <c r="X21" s="278"/>
      <c r="Y21" s="278"/>
      <c r="Z21" s="275"/>
      <c r="AA21" s="275"/>
      <c r="AB21" s="293"/>
      <c r="AC21" s="278"/>
      <c r="AD21" s="278"/>
      <c r="AE21" s="278"/>
      <c r="AF21" s="278"/>
      <c r="AG21" s="278"/>
      <c r="AH21" s="275"/>
      <c r="AI21" s="275"/>
      <c r="AJ21" s="278"/>
      <c r="AK21" s="278"/>
      <c r="AL21" s="314"/>
      <c r="AM21" s="215"/>
      <c r="AN21" s="215"/>
      <c r="AO21" s="28"/>
    </row>
    <row r="22" spans="2:41" ht="15.75" customHeight="1" x14ac:dyDescent="0.2">
      <c r="B22" s="16"/>
      <c r="C22" s="217"/>
      <c r="D22" s="221"/>
      <c r="E22" s="222"/>
      <c r="F22" s="221"/>
      <c r="G22" s="222"/>
      <c r="H22" s="56"/>
      <c r="I22" s="56"/>
      <c r="J22" s="56"/>
      <c r="K22" s="56"/>
      <c r="L22" s="56"/>
      <c r="M22" s="57"/>
      <c r="N22" s="57"/>
      <c r="O22" s="56"/>
      <c r="P22" s="56"/>
      <c r="Q22" s="56"/>
      <c r="R22" s="56"/>
      <c r="S22" s="56"/>
      <c r="T22" s="57"/>
      <c r="U22" s="57"/>
      <c r="V22" s="56"/>
      <c r="W22" s="56"/>
      <c r="X22" s="56"/>
      <c r="Y22" s="56"/>
      <c r="Z22" s="57"/>
      <c r="AA22" s="57"/>
      <c r="AB22" s="57"/>
      <c r="AC22" s="56"/>
      <c r="AD22" s="56"/>
      <c r="AE22" s="56"/>
      <c r="AF22" s="56"/>
      <c r="AG22" s="56"/>
      <c r="AH22" s="57"/>
      <c r="AI22" s="57"/>
      <c r="AJ22" s="56"/>
      <c r="AK22" s="56"/>
      <c r="AL22" s="132"/>
      <c r="AM22" s="58">
        <f t="shared" ref="AM22:AM31" si="1">SUM(H22:AL22)</f>
        <v>0</v>
      </c>
      <c r="AN22" s="58">
        <f t="shared" ref="AN22:AN31" si="2">AM22/8</f>
        <v>0</v>
      </c>
      <c r="AO22" s="28"/>
    </row>
    <row r="23" spans="2:41" ht="15.75" customHeight="1" x14ac:dyDescent="0.2">
      <c r="B23" s="16"/>
      <c r="C23" s="217"/>
      <c r="D23" s="219"/>
      <c r="E23" s="220"/>
      <c r="F23" s="219"/>
      <c r="G23" s="220"/>
      <c r="H23" s="60"/>
      <c r="I23" s="60"/>
      <c r="J23" s="60"/>
      <c r="K23" s="60"/>
      <c r="L23" s="60"/>
      <c r="M23" s="61"/>
      <c r="N23" s="61"/>
      <c r="O23" s="60"/>
      <c r="P23" s="60"/>
      <c r="Q23" s="60"/>
      <c r="R23" s="60"/>
      <c r="S23" s="60"/>
      <c r="T23" s="61"/>
      <c r="U23" s="61"/>
      <c r="V23" s="60"/>
      <c r="W23" s="60"/>
      <c r="X23" s="60"/>
      <c r="Y23" s="60"/>
      <c r="Z23" s="61"/>
      <c r="AA23" s="61"/>
      <c r="AB23" s="61"/>
      <c r="AC23" s="60"/>
      <c r="AD23" s="60"/>
      <c r="AE23" s="60"/>
      <c r="AF23" s="60"/>
      <c r="AG23" s="60"/>
      <c r="AH23" s="61"/>
      <c r="AI23" s="61"/>
      <c r="AJ23" s="60"/>
      <c r="AK23" s="60"/>
      <c r="AL23" s="134"/>
      <c r="AM23" s="120">
        <f t="shared" si="1"/>
        <v>0</v>
      </c>
      <c r="AN23" s="120">
        <f t="shared" si="2"/>
        <v>0</v>
      </c>
      <c r="AO23" s="28"/>
    </row>
    <row r="24" spans="2:41" ht="15.75" customHeight="1" x14ac:dyDescent="0.2">
      <c r="B24" s="16"/>
      <c r="C24" s="217"/>
      <c r="D24" s="210"/>
      <c r="E24" s="211"/>
      <c r="F24" s="210"/>
      <c r="G24" s="211"/>
      <c r="H24" s="64"/>
      <c r="I24" s="64"/>
      <c r="J24" s="64"/>
      <c r="K24" s="64"/>
      <c r="L24" s="64"/>
      <c r="M24" s="65"/>
      <c r="N24" s="65"/>
      <c r="O24" s="64"/>
      <c r="P24" s="64"/>
      <c r="Q24" s="64"/>
      <c r="R24" s="64"/>
      <c r="S24" s="64"/>
      <c r="T24" s="65"/>
      <c r="U24" s="65"/>
      <c r="V24" s="64"/>
      <c r="W24" s="64"/>
      <c r="X24" s="64"/>
      <c r="Y24" s="64"/>
      <c r="Z24" s="65"/>
      <c r="AA24" s="65"/>
      <c r="AB24" s="65"/>
      <c r="AC24" s="64"/>
      <c r="AD24" s="64"/>
      <c r="AE24" s="64"/>
      <c r="AF24" s="64"/>
      <c r="AG24" s="64"/>
      <c r="AH24" s="65"/>
      <c r="AI24" s="65"/>
      <c r="AJ24" s="64"/>
      <c r="AK24" s="64"/>
      <c r="AL24" s="136"/>
      <c r="AM24" s="121">
        <f t="shared" si="1"/>
        <v>0</v>
      </c>
      <c r="AN24" s="121">
        <f>AM24/8</f>
        <v>0</v>
      </c>
      <c r="AO24" s="28"/>
    </row>
    <row r="25" spans="2:41" ht="15.75" customHeight="1" x14ac:dyDescent="0.2">
      <c r="B25" s="16"/>
      <c r="C25" s="217"/>
      <c r="D25" s="219"/>
      <c r="E25" s="220"/>
      <c r="F25" s="219"/>
      <c r="G25" s="220"/>
      <c r="H25" s="60"/>
      <c r="I25" s="60"/>
      <c r="J25" s="60"/>
      <c r="K25" s="60"/>
      <c r="L25" s="60"/>
      <c r="M25" s="61"/>
      <c r="N25" s="61"/>
      <c r="O25" s="60"/>
      <c r="P25" s="60"/>
      <c r="Q25" s="60"/>
      <c r="R25" s="60"/>
      <c r="S25" s="60"/>
      <c r="T25" s="61"/>
      <c r="U25" s="61"/>
      <c r="V25" s="60"/>
      <c r="W25" s="60"/>
      <c r="X25" s="60"/>
      <c r="Y25" s="60"/>
      <c r="Z25" s="61"/>
      <c r="AA25" s="61"/>
      <c r="AB25" s="61"/>
      <c r="AC25" s="60"/>
      <c r="AD25" s="60"/>
      <c r="AE25" s="60"/>
      <c r="AF25" s="60"/>
      <c r="AG25" s="60"/>
      <c r="AH25" s="61"/>
      <c r="AI25" s="61"/>
      <c r="AJ25" s="60"/>
      <c r="AK25" s="60"/>
      <c r="AL25" s="134"/>
      <c r="AM25" s="120">
        <f t="shared" si="1"/>
        <v>0</v>
      </c>
      <c r="AN25" s="120">
        <f t="shared" si="2"/>
        <v>0</v>
      </c>
      <c r="AO25" s="28"/>
    </row>
    <row r="26" spans="2:41" ht="15.75" customHeight="1" x14ac:dyDescent="0.2">
      <c r="B26" s="16"/>
      <c r="C26" s="217"/>
      <c r="D26" s="210"/>
      <c r="E26" s="211"/>
      <c r="F26" s="210"/>
      <c r="G26" s="211"/>
      <c r="H26" s="64"/>
      <c r="I26" s="64"/>
      <c r="J26" s="64"/>
      <c r="K26" s="64"/>
      <c r="L26" s="64"/>
      <c r="M26" s="65"/>
      <c r="N26" s="65"/>
      <c r="O26" s="64"/>
      <c r="P26" s="64"/>
      <c r="Q26" s="64"/>
      <c r="R26" s="64"/>
      <c r="S26" s="64"/>
      <c r="T26" s="65"/>
      <c r="U26" s="65"/>
      <c r="V26" s="64"/>
      <c r="W26" s="64"/>
      <c r="X26" s="64"/>
      <c r="Y26" s="64"/>
      <c r="Z26" s="65"/>
      <c r="AA26" s="65"/>
      <c r="AB26" s="65"/>
      <c r="AC26" s="64"/>
      <c r="AD26" s="64"/>
      <c r="AE26" s="64"/>
      <c r="AF26" s="64"/>
      <c r="AG26" s="64"/>
      <c r="AH26" s="65"/>
      <c r="AI26" s="65"/>
      <c r="AJ26" s="64"/>
      <c r="AK26" s="64"/>
      <c r="AL26" s="136"/>
      <c r="AM26" s="121">
        <f t="shared" si="1"/>
        <v>0</v>
      </c>
      <c r="AN26" s="121">
        <f t="shared" si="2"/>
        <v>0</v>
      </c>
      <c r="AO26" s="28"/>
    </row>
    <row r="27" spans="2:41" ht="15.75" customHeight="1" x14ac:dyDescent="0.2">
      <c r="B27" s="16"/>
      <c r="C27" s="217"/>
      <c r="D27" s="219"/>
      <c r="E27" s="220"/>
      <c r="F27" s="219"/>
      <c r="G27" s="220"/>
      <c r="H27" s="60"/>
      <c r="I27" s="60"/>
      <c r="J27" s="60"/>
      <c r="K27" s="60"/>
      <c r="L27" s="60"/>
      <c r="M27" s="61"/>
      <c r="N27" s="61"/>
      <c r="O27" s="60"/>
      <c r="P27" s="60"/>
      <c r="Q27" s="60"/>
      <c r="R27" s="60"/>
      <c r="S27" s="60"/>
      <c r="T27" s="61"/>
      <c r="U27" s="61"/>
      <c r="V27" s="60"/>
      <c r="W27" s="60"/>
      <c r="X27" s="60"/>
      <c r="Y27" s="60"/>
      <c r="Z27" s="61"/>
      <c r="AA27" s="61"/>
      <c r="AB27" s="61"/>
      <c r="AC27" s="60"/>
      <c r="AD27" s="60"/>
      <c r="AE27" s="60"/>
      <c r="AF27" s="60"/>
      <c r="AG27" s="60"/>
      <c r="AH27" s="61"/>
      <c r="AI27" s="61"/>
      <c r="AJ27" s="60"/>
      <c r="AK27" s="60"/>
      <c r="AL27" s="134"/>
      <c r="AM27" s="120">
        <f t="shared" si="1"/>
        <v>0</v>
      </c>
      <c r="AN27" s="120">
        <f t="shared" si="2"/>
        <v>0</v>
      </c>
      <c r="AO27" s="28"/>
    </row>
    <row r="28" spans="2:41" ht="15.75" customHeight="1" x14ac:dyDescent="0.2">
      <c r="B28" s="16"/>
      <c r="C28" s="217"/>
      <c r="D28" s="210"/>
      <c r="E28" s="211"/>
      <c r="F28" s="210"/>
      <c r="G28" s="211"/>
      <c r="H28" s="64"/>
      <c r="I28" s="64"/>
      <c r="J28" s="64"/>
      <c r="K28" s="64"/>
      <c r="L28" s="64"/>
      <c r="M28" s="65"/>
      <c r="N28" s="65"/>
      <c r="O28" s="64"/>
      <c r="P28" s="64"/>
      <c r="Q28" s="64"/>
      <c r="R28" s="64"/>
      <c r="S28" s="64"/>
      <c r="T28" s="65"/>
      <c r="U28" s="65"/>
      <c r="V28" s="64"/>
      <c r="W28" s="64"/>
      <c r="X28" s="64"/>
      <c r="Y28" s="64"/>
      <c r="Z28" s="65"/>
      <c r="AA28" s="65"/>
      <c r="AB28" s="65"/>
      <c r="AC28" s="64"/>
      <c r="AD28" s="64"/>
      <c r="AE28" s="64"/>
      <c r="AF28" s="64"/>
      <c r="AG28" s="64"/>
      <c r="AH28" s="65"/>
      <c r="AI28" s="65"/>
      <c r="AJ28" s="64"/>
      <c r="AK28" s="64"/>
      <c r="AL28" s="136"/>
      <c r="AM28" s="121">
        <f t="shared" si="1"/>
        <v>0</v>
      </c>
      <c r="AN28" s="121">
        <f t="shared" si="2"/>
        <v>0</v>
      </c>
      <c r="AO28" s="28"/>
    </row>
    <row r="29" spans="2:41" ht="15.75" customHeight="1" x14ac:dyDescent="0.2">
      <c r="B29" s="16"/>
      <c r="C29" s="217"/>
      <c r="D29" s="219"/>
      <c r="E29" s="220"/>
      <c r="F29" s="219"/>
      <c r="G29" s="220"/>
      <c r="H29" s="60"/>
      <c r="I29" s="60"/>
      <c r="J29" s="60"/>
      <c r="K29" s="60"/>
      <c r="L29" s="60"/>
      <c r="M29" s="61"/>
      <c r="N29" s="61"/>
      <c r="O29" s="60"/>
      <c r="P29" s="60"/>
      <c r="Q29" s="60"/>
      <c r="R29" s="60"/>
      <c r="S29" s="60"/>
      <c r="T29" s="61"/>
      <c r="U29" s="61"/>
      <c r="V29" s="60"/>
      <c r="W29" s="60"/>
      <c r="X29" s="60"/>
      <c r="Y29" s="60"/>
      <c r="Z29" s="61"/>
      <c r="AA29" s="61"/>
      <c r="AB29" s="61"/>
      <c r="AC29" s="60"/>
      <c r="AD29" s="60"/>
      <c r="AE29" s="60"/>
      <c r="AF29" s="60"/>
      <c r="AG29" s="60"/>
      <c r="AH29" s="61"/>
      <c r="AI29" s="61"/>
      <c r="AJ29" s="60"/>
      <c r="AK29" s="60"/>
      <c r="AL29" s="134"/>
      <c r="AM29" s="120">
        <f t="shared" si="1"/>
        <v>0</v>
      </c>
      <c r="AN29" s="120">
        <f t="shared" si="2"/>
        <v>0</v>
      </c>
      <c r="AO29" s="28"/>
    </row>
    <row r="30" spans="2:41" ht="15.75" customHeight="1" x14ac:dyDescent="0.2">
      <c r="B30" s="16"/>
      <c r="C30" s="217"/>
      <c r="D30" s="210"/>
      <c r="E30" s="211"/>
      <c r="F30" s="210"/>
      <c r="G30" s="211"/>
      <c r="H30" s="67"/>
      <c r="I30" s="67"/>
      <c r="J30" s="67"/>
      <c r="K30" s="67"/>
      <c r="L30" s="67"/>
      <c r="M30" s="68"/>
      <c r="N30" s="68"/>
      <c r="O30" s="67"/>
      <c r="P30" s="67"/>
      <c r="Q30" s="67"/>
      <c r="R30" s="67"/>
      <c r="S30" s="67"/>
      <c r="T30" s="68"/>
      <c r="U30" s="68"/>
      <c r="V30" s="67"/>
      <c r="W30" s="67"/>
      <c r="X30" s="67"/>
      <c r="Y30" s="67"/>
      <c r="Z30" s="68"/>
      <c r="AA30" s="68"/>
      <c r="AB30" s="68"/>
      <c r="AC30" s="67"/>
      <c r="AD30" s="67"/>
      <c r="AE30" s="67"/>
      <c r="AF30" s="67"/>
      <c r="AG30" s="67"/>
      <c r="AH30" s="68"/>
      <c r="AI30" s="68"/>
      <c r="AJ30" s="67"/>
      <c r="AK30" s="67"/>
      <c r="AL30" s="138"/>
      <c r="AM30" s="121">
        <f t="shared" si="1"/>
        <v>0</v>
      </c>
      <c r="AN30" s="121">
        <f t="shared" si="2"/>
        <v>0</v>
      </c>
      <c r="AO30" s="28"/>
    </row>
    <row r="31" spans="2:41" ht="16.5" customHeight="1" thickBot="1" x14ac:dyDescent="0.25">
      <c r="B31" s="16"/>
      <c r="C31" s="218"/>
      <c r="D31" s="228"/>
      <c r="E31" s="229"/>
      <c r="F31" s="228"/>
      <c r="G31" s="229"/>
      <c r="H31" s="70"/>
      <c r="I31" s="70"/>
      <c r="J31" s="70"/>
      <c r="K31" s="70"/>
      <c r="L31" s="70"/>
      <c r="M31" s="71"/>
      <c r="N31" s="71"/>
      <c r="O31" s="70"/>
      <c r="P31" s="70"/>
      <c r="Q31" s="70"/>
      <c r="R31" s="70"/>
      <c r="S31" s="70"/>
      <c r="T31" s="71"/>
      <c r="U31" s="71"/>
      <c r="V31" s="70"/>
      <c r="W31" s="70"/>
      <c r="X31" s="70"/>
      <c r="Y31" s="70"/>
      <c r="Z31" s="71"/>
      <c r="AA31" s="71"/>
      <c r="AB31" s="71"/>
      <c r="AC31" s="70"/>
      <c r="AD31" s="70"/>
      <c r="AE31" s="70"/>
      <c r="AF31" s="70"/>
      <c r="AG31" s="70"/>
      <c r="AH31" s="71"/>
      <c r="AI31" s="71"/>
      <c r="AJ31" s="70"/>
      <c r="AK31" s="70"/>
      <c r="AL31" s="140"/>
      <c r="AM31" s="122">
        <f t="shared" si="1"/>
        <v>0</v>
      </c>
      <c r="AN31" s="122">
        <f t="shared" si="2"/>
        <v>0</v>
      </c>
      <c r="AO31" s="28"/>
    </row>
    <row r="32" spans="2:41" ht="16.5" customHeight="1" thickBot="1" x14ac:dyDescent="0.25">
      <c r="B32" s="16"/>
      <c r="C32" s="17"/>
      <c r="D32" s="9"/>
      <c r="E32" s="232" t="s">
        <v>14</v>
      </c>
      <c r="F32" s="233"/>
      <c r="G32" s="234"/>
      <c r="H32" s="72">
        <f>SUM(H22:H31)</f>
        <v>0</v>
      </c>
      <c r="I32" s="72">
        <f t="shared" ref="I32:AL32" si="3">SUM(I22:I31)</f>
        <v>0</v>
      </c>
      <c r="J32" s="72">
        <f t="shared" si="3"/>
        <v>0</v>
      </c>
      <c r="K32" s="72">
        <f t="shared" si="3"/>
        <v>0</v>
      </c>
      <c r="L32" s="72">
        <f t="shared" si="3"/>
        <v>0</v>
      </c>
      <c r="M32" s="72">
        <f t="shared" si="3"/>
        <v>0</v>
      </c>
      <c r="N32" s="72">
        <f t="shared" si="3"/>
        <v>0</v>
      </c>
      <c r="O32" s="72">
        <f t="shared" si="3"/>
        <v>0</v>
      </c>
      <c r="P32" s="72">
        <f t="shared" si="3"/>
        <v>0</v>
      </c>
      <c r="Q32" s="72">
        <f t="shared" si="3"/>
        <v>0</v>
      </c>
      <c r="R32" s="72">
        <f t="shared" si="3"/>
        <v>0</v>
      </c>
      <c r="S32" s="72">
        <f t="shared" si="3"/>
        <v>0</v>
      </c>
      <c r="T32" s="72">
        <f t="shared" si="3"/>
        <v>0</v>
      </c>
      <c r="U32" s="72">
        <f t="shared" si="3"/>
        <v>0</v>
      </c>
      <c r="V32" s="72">
        <f t="shared" si="3"/>
        <v>0</v>
      </c>
      <c r="W32" s="72">
        <f t="shared" si="3"/>
        <v>0</v>
      </c>
      <c r="X32" s="72">
        <f t="shared" si="3"/>
        <v>0</v>
      </c>
      <c r="Y32" s="72">
        <f t="shared" si="3"/>
        <v>0</v>
      </c>
      <c r="Z32" s="72">
        <f t="shared" si="3"/>
        <v>0</v>
      </c>
      <c r="AA32" s="72">
        <f t="shared" si="3"/>
        <v>0</v>
      </c>
      <c r="AB32" s="72">
        <f t="shared" si="3"/>
        <v>0</v>
      </c>
      <c r="AC32" s="72">
        <f>SUM(AC22:AC31)</f>
        <v>0</v>
      </c>
      <c r="AD32" s="72">
        <f t="shared" si="3"/>
        <v>0</v>
      </c>
      <c r="AE32" s="72">
        <f t="shared" si="3"/>
        <v>0</v>
      </c>
      <c r="AF32" s="72">
        <f t="shared" si="3"/>
        <v>0</v>
      </c>
      <c r="AG32" s="72">
        <f t="shared" si="3"/>
        <v>0</v>
      </c>
      <c r="AH32" s="72">
        <f t="shared" si="3"/>
        <v>0</v>
      </c>
      <c r="AI32" s="72">
        <f t="shared" si="3"/>
        <v>0</v>
      </c>
      <c r="AJ32" s="72">
        <f t="shared" si="3"/>
        <v>0</v>
      </c>
      <c r="AK32" s="72">
        <f t="shared" si="3"/>
        <v>0</v>
      </c>
      <c r="AL32" s="72">
        <f t="shared" si="3"/>
        <v>0</v>
      </c>
      <c r="AM32" s="73">
        <f>SUM(AM22:AM31)</f>
        <v>0</v>
      </c>
      <c r="AN32" s="9"/>
      <c r="AO32" s="28"/>
    </row>
    <row r="33" spans="2:41" ht="16.5" customHeight="1" thickBot="1" x14ac:dyDescent="0.25">
      <c r="B33" s="16"/>
      <c r="C33" s="17"/>
      <c r="D33" s="9"/>
      <c r="E33" s="232" t="s">
        <v>90</v>
      </c>
      <c r="F33" s="233"/>
      <c r="G33" s="234"/>
      <c r="H33" s="72">
        <f t="shared" ref="H33:AL33" si="4">H32/8</f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72">
        <f t="shared" si="4"/>
        <v>0</v>
      </c>
      <c r="Q33" s="72">
        <f t="shared" si="4"/>
        <v>0</v>
      </c>
      <c r="R33" s="72">
        <f t="shared" si="4"/>
        <v>0</v>
      </c>
      <c r="S33" s="72">
        <f t="shared" si="4"/>
        <v>0</v>
      </c>
      <c r="T33" s="72">
        <f t="shared" si="4"/>
        <v>0</v>
      </c>
      <c r="U33" s="72">
        <f t="shared" si="4"/>
        <v>0</v>
      </c>
      <c r="V33" s="72">
        <f t="shared" si="4"/>
        <v>0</v>
      </c>
      <c r="W33" s="72">
        <f t="shared" si="4"/>
        <v>0</v>
      </c>
      <c r="X33" s="72">
        <f t="shared" si="4"/>
        <v>0</v>
      </c>
      <c r="Y33" s="72">
        <f t="shared" si="4"/>
        <v>0</v>
      </c>
      <c r="Z33" s="72">
        <f t="shared" si="4"/>
        <v>0</v>
      </c>
      <c r="AA33" s="72">
        <f t="shared" si="4"/>
        <v>0</v>
      </c>
      <c r="AB33" s="72">
        <f t="shared" si="4"/>
        <v>0</v>
      </c>
      <c r="AC33" s="72">
        <f t="shared" si="4"/>
        <v>0</v>
      </c>
      <c r="AD33" s="72">
        <f t="shared" si="4"/>
        <v>0</v>
      </c>
      <c r="AE33" s="72">
        <f t="shared" si="4"/>
        <v>0</v>
      </c>
      <c r="AF33" s="72">
        <f t="shared" si="4"/>
        <v>0</v>
      </c>
      <c r="AG33" s="72">
        <f t="shared" si="4"/>
        <v>0</v>
      </c>
      <c r="AH33" s="72">
        <f t="shared" si="4"/>
        <v>0</v>
      </c>
      <c r="AI33" s="72">
        <f t="shared" si="4"/>
        <v>0</v>
      </c>
      <c r="AJ33" s="72">
        <f t="shared" si="4"/>
        <v>0</v>
      </c>
      <c r="AK33" s="72">
        <f t="shared" si="4"/>
        <v>0</v>
      </c>
      <c r="AL33" s="72">
        <f t="shared" si="4"/>
        <v>0</v>
      </c>
      <c r="AM33" s="73">
        <f t="shared" ref="AM33" si="5">AM32/8</f>
        <v>0</v>
      </c>
      <c r="AN33" s="9"/>
      <c r="AO33" s="28"/>
    </row>
    <row r="34" spans="2:41" ht="16.5" customHeight="1" x14ac:dyDescent="0.2">
      <c r="B34" s="16"/>
      <c r="C34" s="17"/>
      <c r="D34" s="9"/>
      <c r="E34" s="84"/>
      <c r="F34" s="84"/>
      <c r="G34" s="8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28"/>
    </row>
    <row r="35" spans="2:41" ht="16.5" customHeight="1" thickBot="1" x14ac:dyDescent="0.25">
      <c r="B35" s="16"/>
      <c r="C35" s="83" t="s">
        <v>15</v>
      </c>
      <c r="D35" s="9"/>
      <c r="E35" s="18"/>
      <c r="F35" s="18"/>
      <c r="G35" s="18"/>
      <c r="H35" s="13"/>
      <c r="I35" s="13"/>
      <c r="J35" s="13"/>
      <c r="K35" s="9"/>
      <c r="L35" s="9"/>
      <c r="M35" s="9"/>
      <c r="N35" s="9"/>
      <c r="O35" s="13"/>
      <c r="P35" s="9"/>
      <c r="Q35" s="9"/>
      <c r="R35" s="9"/>
      <c r="S35" s="9"/>
      <c r="T35" s="9"/>
      <c r="U35" s="9"/>
      <c r="V35" s="13"/>
      <c r="W35" s="9"/>
      <c r="X35" s="9"/>
      <c r="Y35" s="9"/>
      <c r="Z35" s="9"/>
      <c r="AA35" s="9"/>
      <c r="AB35" s="9"/>
      <c r="AC35" s="13"/>
      <c r="AD35" s="9"/>
      <c r="AE35" s="9"/>
      <c r="AF35" s="9"/>
      <c r="AG35" s="9"/>
      <c r="AH35" s="9"/>
      <c r="AI35" s="9"/>
      <c r="AJ35" s="13"/>
      <c r="AK35" s="9"/>
      <c r="AL35" s="9"/>
      <c r="AM35" s="9"/>
      <c r="AN35" s="9"/>
      <c r="AO35" s="28"/>
    </row>
    <row r="36" spans="2:41" ht="15.75" customHeight="1" x14ac:dyDescent="0.2">
      <c r="B36" s="16"/>
      <c r="C36" s="250" t="s">
        <v>16</v>
      </c>
      <c r="D36" s="235" t="s">
        <v>17</v>
      </c>
      <c r="E36" s="236"/>
      <c r="F36" s="236"/>
      <c r="G36" s="237"/>
      <c r="H36" s="86"/>
      <c r="I36" s="86"/>
      <c r="J36" s="86"/>
      <c r="K36" s="86"/>
      <c r="L36" s="86"/>
      <c r="M36" s="89"/>
      <c r="N36" s="89"/>
      <c r="O36" s="86"/>
      <c r="P36" s="86"/>
      <c r="Q36" s="86"/>
      <c r="R36" s="86"/>
      <c r="S36" s="86"/>
      <c r="T36" s="89"/>
      <c r="U36" s="89"/>
      <c r="V36" s="86"/>
      <c r="W36" s="86"/>
      <c r="X36" s="86"/>
      <c r="Y36" s="86"/>
      <c r="Z36" s="89"/>
      <c r="AA36" s="89"/>
      <c r="AB36" s="89"/>
      <c r="AC36" s="86"/>
      <c r="AD36" s="86"/>
      <c r="AE36" s="86"/>
      <c r="AF36" s="86"/>
      <c r="AG36" s="86"/>
      <c r="AH36" s="89"/>
      <c r="AI36" s="89"/>
      <c r="AJ36" s="86"/>
      <c r="AK36" s="86"/>
      <c r="AL36" s="155"/>
      <c r="AM36" s="82">
        <f t="shared" ref="AM36:AM44" si="6">SUM(H36:AL36)</f>
        <v>0</v>
      </c>
      <c r="AN36" s="82">
        <f t="shared" ref="AN36:AN41" si="7">AM36/8</f>
        <v>0</v>
      </c>
      <c r="AO36" s="28"/>
    </row>
    <row r="37" spans="2:41" ht="15.75" customHeight="1" thickBot="1" x14ac:dyDescent="0.25">
      <c r="B37" s="16"/>
      <c r="C37" s="251"/>
      <c r="D37" s="238" t="s">
        <v>18</v>
      </c>
      <c r="E37" s="239"/>
      <c r="F37" s="239"/>
      <c r="G37" s="240"/>
      <c r="H37" s="90"/>
      <c r="I37" s="90"/>
      <c r="J37" s="90"/>
      <c r="K37" s="90"/>
      <c r="L37" s="90"/>
      <c r="M37" s="91"/>
      <c r="N37" s="91"/>
      <c r="O37" s="90"/>
      <c r="P37" s="90"/>
      <c r="Q37" s="90"/>
      <c r="R37" s="90"/>
      <c r="S37" s="90"/>
      <c r="T37" s="91"/>
      <c r="U37" s="91"/>
      <c r="V37" s="90"/>
      <c r="W37" s="90"/>
      <c r="X37" s="90"/>
      <c r="Y37" s="90"/>
      <c r="Z37" s="91"/>
      <c r="AA37" s="91"/>
      <c r="AB37" s="91"/>
      <c r="AC37" s="90"/>
      <c r="AD37" s="90"/>
      <c r="AE37" s="90"/>
      <c r="AF37" s="90"/>
      <c r="AG37" s="90"/>
      <c r="AH37" s="91"/>
      <c r="AI37" s="91"/>
      <c r="AJ37" s="90"/>
      <c r="AK37" s="90"/>
      <c r="AL37" s="156"/>
      <c r="AM37" s="105">
        <f t="shared" si="6"/>
        <v>0</v>
      </c>
      <c r="AN37" s="105">
        <f t="shared" si="7"/>
        <v>0</v>
      </c>
      <c r="AO37" s="28"/>
    </row>
    <row r="38" spans="2:41" ht="15.75" customHeight="1" x14ac:dyDescent="0.2">
      <c r="B38" s="16"/>
      <c r="C38" s="251"/>
      <c r="D38" s="241" t="s">
        <v>20</v>
      </c>
      <c r="E38" s="242"/>
      <c r="F38" s="242"/>
      <c r="G38" s="243"/>
      <c r="H38" s="126"/>
      <c r="I38" s="126"/>
      <c r="J38" s="126"/>
      <c r="K38" s="126"/>
      <c r="L38" s="126"/>
      <c r="M38" s="125"/>
      <c r="N38" s="125"/>
      <c r="O38" s="126"/>
      <c r="P38" s="126"/>
      <c r="Q38" s="126"/>
      <c r="R38" s="126"/>
      <c r="S38" s="126"/>
      <c r="T38" s="125"/>
      <c r="U38" s="125"/>
      <c r="V38" s="126"/>
      <c r="W38" s="126"/>
      <c r="X38" s="126"/>
      <c r="Y38" s="126"/>
      <c r="Z38" s="125"/>
      <c r="AA38" s="125"/>
      <c r="AB38" s="125"/>
      <c r="AC38" s="126"/>
      <c r="AD38" s="126"/>
      <c r="AE38" s="126"/>
      <c r="AF38" s="126"/>
      <c r="AG38" s="126"/>
      <c r="AH38" s="125"/>
      <c r="AI38" s="125"/>
      <c r="AJ38" s="126"/>
      <c r="AK38" s="126"/>
      <c r="AL38" s="157"/>
      <c r="AM38" s="104">
        <f t="shared" si="6"/>
        <v>0</v>
      </c>
      <c r="AN38" s="148">
        <f t="shared" si="7"/>
        <v>0</v>
      </c>
      <c r="AO38" s="28"/>
    </row>
    <row r="39" spans="2:41" ht="15.75" customHeight="1" x14ac:dyDescent="0.2">
      <c r="B39" s="16"/>
      <c r="C39" s="251"/>
      <c r="D39" s="244" t="s">
        <v>82</v>
      </c>
      <c r="E39" s="245"/>
      <c r="F39" s="245"/>
      <c r="G39" s="246"/>
      <c r="H39" s="93"/>
      <c r="I39" s="93"/>
      <c r="J39" s="93"/>
      <c r="K39" s="93"/>
      <c r="L39" s="93"/>
      <c r="M39" s="94"/>
      <c r="N39" s="94"/>
      <c r="O39" s="93"/>
      <c r="P39" s="93"/>
      <c r="Q39" s="93"/>
      <c r="R39" s="93"/>
      <c r="S39" s="93"/>
      <c r="T39" s="94"/>
      <c r="U39" s="94"/>
      <c r="V39" s="93"/>
      <c r="W39" s="93"/>
      <c r="X39" s="93"/>
      <c r="Y39" s="93"/>
      <c r="Z39" s="94"/>
      <c r="AA39" s="94"/>
      <c r="AB39" s="94"/>
      <c r="AC39" s="93"/>
      <c r="AD39" s="93"/>
      <c r="AE39" s="93"/>
      <c r="AF39" s="93"/>
      <c r="AG39" s="93"/>
      <c r="AH39" s="94"/>
      <c r="AI39" s="94"/>
      <c r="AJ39" s="93"/>
      <c r="AK39" s="93"/>
      <c r="AL39" s="158"/>
      <c r="AM39" s="75">
        <f t="shared" si="6"/>
        <v>0</v>
      </c>
      <c r="AN39" s="150">
        <f t="shared" si="7"/>
        <v>0</v>
      </c>
      <c r="AO39" s="28"/>
    </row>
    <row r="40" spans="2:41" ht="15.75" customHeight="1" x14ac:dyDescent="0.2">
      <c r="B40" s="16"/>
      <c r="C40" s="251"/>
      <c r="D40" s="247" t="s">
        <v>92</v>
      </c>
      <c r="E40" s="248"/>
      <c r="F40" s="248"/>
      <c r="G40" s="249"/>
      <c r="H40" s="97"/>
      <c r="I40" s="97"/>
      <c r="J40" s="97"/>
      <c r="K40" s="97"/>
      <c r="L40" s="97"/>
      <c r="M40" s="98"/>
      <c r="N40" s="98"/>
      <c r="O40" s="97"/>
      <c r="P40" s="97"/>
      <c r="Q40" s="97"/>
      <c r="R40" s="97"/>
      <c r="S40" s="97"/>
      <c r="T40" s="98"/>
      <c r="U40" s="98"/>
      <c r="V40" s="97"/>
      <c r="W40" s="97"/>
      <c r="X40" s="97"/>
      <c r="Y40" s="97"/>
      <c r="Z40" s="98"/>
      <c r="AA40" s="98"/>
      <c r="AB40" s="98"/>
      <c r="AC40" s="97"/>
      <c r="AD40" s="97"/>
      <c r="AE40" s="97"/>
      <c r="AF40" s="97"/>
      <c r="AG40" s="97"/>
      <c r="AH40" s="98"/>
      <c r="AI40" s="98"/>
      <c r="AJ40" s="97"/>
      <c r="AK40" s="97"/>
      <c r="AL40" s="159"/>
      <c r="AM40" s="74">
        <f t="shared" si="6"/>
        <v>0</v>
      </c>
      <c r="AN40" s="152">
        <f t="shared" si="7"/>
        <v>0</v>
      </c>
      <c r="AO40" s="28"/>
    </row>
    <row r="41" spans="2:41" ht="15.75" customHeight="1" thickBot="1" x14ac:dyDescent="0.25">
      <c r="B41" s="16"/>
      <c r="C41" s="252"/>
      <c r="D41" s="244" t="s">
        <v>23</v>
      </c>
      <c r="E41" s="245"/>
      <c r="F41" s="245"/>
      <c r="G41" s="246"/>
      <c r="H41" s="93"/>
      <c r="I41" s="93"/>
      <c r="J41" s="93"/>
      <c r="K41" s="93"/>
      <c r="L41" s="93"/>
      <c r="M41" s="94"/>
      <c r="N41" s="94"/>
      <c r="O41" s="93"/>
      <c r="P41" s="93"/>
      <c r="Q41" s="93"/>
      <c r="R41" s="93"/>
      <c r="S41" s="93"/>
      <c r="T41" s="94"/>
      <c r="U41" s="94"/>
      <c r="V41" s="93"/>
      <c r="W41" s="93"/>
      <c r="X41" s="93"/>
      <c r="Y41" s="93"/>
      <c r="Z41" s="94"/>
      <c r="AA41" s="94"/>
      <c r="AB41" s="94"/>
      <c r="AC41" s="93"/>
      <c r="AD41" s="93"/>
      <c r="AE41" s="93"/>
      <c r="AF41" s="93"/>
      <c r="AG41" s="93"/>
      <c r="AH41" s="94"/>
      <c r="AI41" s="94"/>
      <c r="AJ41" s="93"/>
      <c r="AK41" s="93"/>
      <c r="AL41" s="158"/>
      <c r="AM41" s="75">
        <f t="shared" si="6"/>
        <v>0</v>
      </c>
      <c r="AN41" s="153">
        <f t="shared" si="7"/>
        <v>0</v>
      </c>
      <c r="AO41" s="28"/>
    </row>
    <row r="42" spans="2:41" x14ac:dyDescent="0.2">
      <c r="B42" s="16"/>
      <c r="C42" s="9"/>
      <c r="D42" s="253" t="s">
        <v>83</v>
      </c>
      <c r="E42" s="255" t="s">
        <v>24</v>
      </c>
      <c r="F42" s="256"/>
      <c r="G42" s="257"/>
      <c r="H42" s="76">
        <f t="shared" ref="H42:AL42" si="8">SUM(H36:H41)</f>
        <v>0</v>
      </c>
      <c r="I42" s="76">
        <f t="shared" si="8"/>
        <v>0</v>
      </c>
      <c r="J42" s="76">
        <f t="shared" si="8"/>
        <v>0</v>
      </c>
      <c r="K42" s="76">
        <f t="shared" si="8"/>
        <v>0</v>
      </c>
      <c r="L42" s="76">
        <f t="shared" si="8"/>
        <v>0</v>
      </c>
      <c r="M42" s="76">
        <f t="shared" si="8"/>
        <v>0</v>
      </c>
      <c r="N42" s="76">
        <f t="shared" si="8"/>
        <v>0</v>
      </c>
      <c r="O42" s="76">
        <f t="shared" si="8"/>
        <v>0</v>
      </c>
      <c r="P42" s="76">
        <f t="shared" si="8"/>
        <v>0</v>
      </c>
      <c r="Q42" s="76">
        <f t="shared" si="8"/>
        <v>0</v>
      </c>
      <c r="R42" s="76">
        <f t="shared" si="8"/>
        <v>0</v>
      </c>
      <c r="S42" s="76">
        <f t="shared" si="8"/>
        <v>0</v>
      </c>
      <c r="T42" s="76">
        <f t="shared" si="8"/>
        <v>0</v>
      </c>
      <c r="U42" s="76">
        <f t="shared" si="8"/>
        <v>0</v>
      </c>
      <c r="V42" s="76">
        <f t="shared" si="8"/>
        <v>0</v>
      </c>
      <c r="W42" s="76">
        <f t="shared" si="8"/>
        <v>0</v>
      </c>
      <c r="X42" s="76">
        <f t="shared" si="8"/>
        <v>0</v>
      </c>
      <c r="Y42" s="76">
        <f t="shared" si="8"/>
        <v>0</v>
      </c>
      <c r="Z42" s="76">
        <f t="shared" si="8"/>
        <v>0</v>
      </c>
      <c r="AA42" s="76">
        <f t="shared" si="8"/>
        <v>0</v>
      </c>
      <c r="AB42" s="76">
        <f t="shared" si="8"/>
        <v>0</v>
      </c>
      <c r="AC42" s="76">
        <f t="shared" si="8"/>
        <v>0</v>
      </c>
      <c r="AD42" s="76">
        <f t="shared" si="8"/>
        <v>0</v>
      </c>
      <c r="AE42" s="76">
        <f t="shared" si="8"/>
        <v>0</v>
      </c>
      <c r="AF42" s="76">
        <f t="shared" si="8"/>
        <v>0</v>
      </c>
      <c r="AG42" s="76">
        <f t="shared" si="8"/>
        <v>0</v>
      </c>
      <c r="AH42" s="76">
        <f>SUM(AH36:AH41)</f>
        <v>0</v>
      </c>
      <c r="AI42" s="76">
        <f t="shared" si="8"/>
        <v>0</v>
      </c>
      <c r="AJ42" s="76">
        <f t="shared" si="8"/>
        <v>0</v>
      </c>
      <c r="AK42" s="76">
        <f t="shared" si="8"/>
        <v>0</v>
      </c>
      <c r="AL42" s="76">
        <f t="shared" si="8"/>
        <v>0</v>
      </c>
      <c r="AM42" s="77">
        <f>SUM(H42:AL42)</f>
        <v>0</v>
      </c>
      <c r="AN42" s="9"/>
      <c r="AO42" s="28"/>
    </row>
    <row r="43" spans="2:41" x14ac:dyDescent="0.2">
      <c r="B43" s="16"/>
      <c r="C43" s="9"/>
      <c r="D43" s="254"/>
      <c r="E43" s="261" t="s">
        <v>84</v>
      </c>
      <c r="F43" s="262"/>
      <c r="G43" s="263"/>
      <c r="H43" s="78">
        <f t="shared" ref="H43:AL43" si="9">H32+H36+H37</f>
        <v>0</v>
      </c>
      <c r="I43" s="78">
        <f t="shared" si="9"/>
        <v>0</v>
      </c>
      <c r="J43" s="78">
        <f t="shared" si="9"/>
        <v>0</v>
      </c>
      <c r="K43" s="78">
        <f t="shared" si="9"/>
        <v>0</v>
      </c>
      <c r="L43" s="78">
        <f t="shared" si="9"/>
        <v>0</v>
      </c>
      <c r="M43" s="78">
        <f t="shared" si="9"/>
        <v>0</v>
      </c>
      <c r="N43" s="78">
        <f t="shared" si="9"/>
        <v>0</v>
      </c>
      <c r="O43" s="78">
        <f t="shared" si="9"/>
        <v>0</v>
      </c>
      <c r="P43" s="78">
        <f t="shared" si="9"/>
        <v>0</v>
      </c>
      <c r="Q43" s="78">
        <f t="shared" si="9"/>
        <v>0</v>
      </c>
      <c r="R43" s="78">
        <f t="shared" si="9"/>
        <v>0</v>
      </c>
      <c r="S43" s="78">
        <f t="shared" si="9"/>
        <v>0</v>
      </c>
      <c r="T43" s="78">
        <f t="shared" si="9"/>
        <v>0</v>
      </c>
      <c r="U43" s="78">
        <f t="shared" si="9"/>
        <v>0</v>
      </c>
      <c r="V43" s="78">
        <f t="shared" si="9"/>
        <v>0</v>
      </c>
      <c r="W43" s="78">
        <f t="shared" si="9"/>
        <v>0</v>
      </c>
      <c r="X43" s="78">
        <f t="shared" si="9"/>
        <v>0</v>
      </c>
      <c r="Y43" s="78">
        <f t="shared" si="9"/>
        <v>0</v>
      </c>
      <c r="Z43" s="78">
        <f t="shared" si="9"/>
        <v>0</v>
      </c>
      <c r="AA43" s="78">
        <f t="shared" si="9"/>
        <v>0</v>
      </c>
      <c r="AB43" s="78">
        <f t="shared" si="9"/>
        <v>0</v>
      </c>
      <c r="AC43" s="78">
        <f t="shared" si="9"/>
        <v>0</v>
      </c>
      <c r="AD43" s="78">
        <f t="shared" si="9"/>
        <v>0</v>
      </c>
      <c r="AE43" s="78">
        <f t="shared" si="9"/>
        <v>0</v>
      </c>
      <c r="AF43" s="78">
        <f t="shared" si="9"/>
        <v>0</v>
      </c>
      <c r="AG43" s="78">
        <f t="shared" si="9"/>
        <v>0</v>
      </c>
      <c r="AH43" s="78">
        <f t="shared" si="9"/>
        <v>0</v>
      </c>
      <c r="AI43" s="78">
        <f t="shared" si="9"/>
        <v>0</v>
      </c>
      <c r="AJ43" s="78">
        <f t="shared" si="9"/>
        <v>0</v>
      </c>
      <c r="AK43" s="78">
        <f t="shared" si="9"/>
        <v>0</v>
      </c>
      <c r="AL43" s="78">
        <f t="shared" si="9"/>
        <v>0</v>
      </c>
      <c r="AM43" s="79">
        <f>SUM(H43:AL43)</f>
        <v>0</v>
      </c>
      <c r="AN43" s="9"/>
      <c r="AO43" s="28"/>
    </row>
    <row r="44" spans="2:41" ht="13.5" thickBot="1" x14ac:dyDescent="0.25">
      <c r="B44" s="16"/>
      <c r="C44" s="9"/>
      <c r="D44" s="254"/>
      <c r="E44" s="264" t="s">
        <v>85</v>
      </c>
      <c r="F44" s="265"/>
      <c r="G44" s="266"/>
      <c r="H44" s="80">
        <f t="shared" ref="H44:AL44" si="10">SUM(H38:H41)</f>
        <v>0</v>
      </c>
      <c r="I44" s="80">
        <f t="shared" si="10"/>
        <v>0</v>
      </c>
      <c r="J44" s="80">
        <f t="shared" si="10"/>
        <v>0</v>
      </c>
      <c r="K44" s="80">
        <f t="shared" si="10"/>
        <v>0</v>
      </c>
      <c r="L44" s="80">
        <f t="shared" si="10"/>
        <v>0</v>
      </c>
      <c r="M44" s="80">
        <f t="shared" si="10"/>
        <v>0</v>
      </c>
      <c r="N44" s="80">
        <f t="shared" si="10"/>
        <v>0</v>
      </c>
      <c r="O44" s="80">
        <f t="shared" si="10"/>
        <v>0</v>
      </c>
      <c r="P44" s="80">
        <f t="shared" si="10"/>
        <v>0</v>
      </c>
      <c r="Q44" s="80">
        <f t="shared" si="10"/>
        <v>0</v>
      </c>
      <c r="R44" s="80">
        <f t="shared" si="10"/>
        <v>0</v>
      </c>
      <c r="S44" s="80">
        <f t="shared" si="10"/>
        <v>0</v>
      </c>
      <c r="T44" s="80">
        <f t="shared" si="10"/>
        <v>0</v>
      </c>
      <c r="U44" s="80">
        <f t="shared" si="10"/>
        <v>0</v>
      </c>
      <c r="V44" s="80">
        <f t="shared" si="10"/>
        <v>0</v>
      </c>
      <c r="W44" s="80">
        <f t="shared" si="10"/>
        <v>0</v>
      </c>
      <c r="X44" s="80">
        <f t="shared" si="10"/>
        <v>0</v>
      </c>
      <c r="Y44" s="80">
        <f t="shared" si="10"/>
        <v>0</v>
      </c>
      <c r="Z44" s="80">
        <f t="shared" si="10"/>
        <v>0</v>
      </c>
      <c r="AA44" s="80">
        <f t="shared" si="10"/>
        <v>0</v>
      </c>
      <c r="AB44" s="80">
        <f t="shared" si="10"/>
        <v>0</v>
      </c>
      <c r="AC44" s="80">
        <f t="shared" si="10"/>
        <v>0</v>
      </c>
      <c r="AD44" s="80">
        <f t="shared" si="10"/>
        <v>0</v>
      </c>
      <c r="AE44" s="80">
        <f t="shared" si="10"/>
        <v>0</v>
      </c>
      <c r="AF44" s="80">
        <f t="shared" si="10"/>
        <v>0</v>
      </c>
      <c r="AG44" s="80">
        <f t="shared" si="10"/>
        <v>0</v>
      </c>
      <c r="AH44" s="80">
        <f t="shared" si="10"/>
        <v>0</v>
      </c>
      <c r="AI44" s="80">
        <f t="shared" si="10"/>
        <v>0</v>
      </c>
      <c r="AJ44" s="80">
        <f t="shared" si="10"/>
        <v>0</v>
      </c>
      <c r="AK44" s="80">
        <f t="shared" si="10"/>
        <v>0</v>
      </c>
      <c r="AL44" s="80">
        <f t="shared" si="10"/>
        <v>0</v>
      </c>
      <c r="AM44" s="81">
        <f t="shared" si="6"/>
        <v>0</v>
      </c>
      <c r="AN44" s="9"/>
      <c r="AO44" s="28"/>
    </row>
    <row r="45" spans="2:41" x14ac:dyDescent="0.2">
      <c r="B45" s="16"/>
      <c r="C45" s="9"/>
      <c r="D45" s="258" t="s">
        <v>86</v>
      </c>
      <c r="E45" s="255" t="s">
        <v>24</v>
      </c>
      <c r="F45" s="256"/>
      <c r="G45" s="257"/>
      <c r="H45" s="76">
        <f t="shared" ref="H45:AL45" si="11">(SUM(H36:H41))/8</f>
        <v>0</v>
      </c>
      <c r="I45" s="76">
        <f t="shared" si="11"/>
        <v>0</v>
      </c>
      <c r="J45" s="76">
        <f t="shared" si="11"/>
        <v>0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>
        <f t="shared" si="11"/>
        <v>0</v>
      </c>
      <c r="P45" s="76">
        <f t="shared" si="11"/>
        <v>0</v>
      </c>
      <c r="Q45" s="76">
        <f t="shared" si="11"/>
        <v>0</v>
      </c>
      <c r="R45" s="76">
        <f t="shared" si="11"/>
        <v>0</v>
      </c>
      <c r="S45" s="76">
        <f t="shared" si="11"/>
        <v>0</v>
      </c>
      <c r="T45" s="76">
        <f t="shared" si="11"/>
        <v>0</v>
      </c>
      <c r="U45" s="76">
        <f t="shared" si="11"/>
        <v>0</v>
      </c>
      <c r="V45" s="76">
        <f t="shared" si="11"/>
        <v>0</v>
      </c>
      <c r="W45" s="76">
        <f t="shared" si="11"/>
        <v>0</v>
      </c>
      <c r="X45" s="76">
        <f t="shared" si="11"/>
        <v>0</v>
      </c>
      <c r="Y45" s="76">
        <f t="shared" si="11"/>
        <v>0</v>
      </c>
      <c r="Z45" s="76">
        <f t="shared" si="11"/>
        <v>0</v>
      </c>
      <c r="AA45" s="76">
        <f t="shared" si="11"/>
        <v>0</v>
      </c>
      <c r="AB45" s="76">
        <f t="shared" si="11"/>
        <v>0</v>
      </c>
      <c r="AC45" s="76">
        <f t="shared" si="11"/>
        <v>0</v>
      </c>
      <c r="AD45" s="76">
        <f t="shared" si="11"/>
        <v>0</v>
      </c>
      <c r="AE45" s="76">
        <f t="shared" si="11"/>
        <v>0</v>
      </c>
      <c r="AF45" s="76">
        <f t="shared" si="11"/>
        <v>0</v>
      </c>
      <c r="AG45" s="76">
        <f t="shared" si="11"/>
        <v>0</v>
      </c>
      <c r="AH45" s="76">
        <f>(SUM(AH36:AH41))/8</f>
        <v>0</v>
      </c>
      <c r="AI45" s="76">
        <f t="shared" si="11"/>
        <v>0</v>
      </c>
      <c r="AJ45" s="76">
        <f t="shared" si="11"/>
        <v>0</v>
      </c>
      <c r="AK45" s="76">
        <f t="shared" si="11"/>
        <v>0</v>
      </c>
      <c r="AL45" s="76">
        <f t="shared" si="11"/>
        <v>0</v>
      </c>
      <c r="AM45" s="77">
        <f>SUM(H45:AL45)</f>
        <v>0</v>
      </c>
      <c r="AN45" s="9"/>
      <c r="AO45" s="28"/>
    </row>
    <row r="46" spans="2:41" x14ac:dyDescent="0.2">
      <c r="B46" s="16"/>
      <c r="C46" s="9"/>
      <c r="D46" s="259"/>
      <c r="E46" s="261" t="s">
        <v>87</v>
      </c>
      <c r="F46" s="262"/>
      <c r="G46" s="263"/>
      <c r="H46" s="78">
        <f t="shared" ref="H46:AL46" si="12">(H32+H36+H37)/8</f>
        <v>0</v>
      </c>
      <c r="I46" s="78">
        <f t="shared" si="12"/>
        <v>0</v>
      </c>
      <c r="J46" s="78">
        <f t="shared" si="12"/>
        <v>0</v>
      </c>
      <c r="K46" s="78">
        <f t="shared" si="12"/>
        <v>0</v>
      </c>
      <c r="L46" s="78">
        <f t="shared" si="12"/>
        <v>0</v>
      </c>
      <c r="M46" s="78">
        <f t="shared" si="12"/>
        <v>0</v>
      </c>
      <c r="N46" s="78">
        <f t="shared" si="12"/>
        <v>0</v>
      </c>
      <c r="O46" s="78">
        <f t="shared" si="12"/>
        <v>0</v>
      </c>
      <c r="P46" s="78">
        <f t="shared" si="12"/>
        <v>0</v>
      </c>
      <c r="Q46" s="78">
        <f t="shared" si="12"/>
        <v>0</v>
      </c>
      <c r="R46" s="78">
        <f t="shared" si="12"/>
        <v>0</v>
      </c>
      <c r="S46" s="78">
        <f t="shared" si="12"/>
        <v>0</v>
      </c>
      <c r="T46" s="78">
        <f t="shared" si="12"/>
        <v>0</v>
      </c>
      <c r="U46" s="78">
        <f t="shared" si="12"/>
        <v>0</v>
      </c>
      <c r="V46" s="78">
        <f t="shared" si="12"/>
        <v>0</v>
      </c>
      <c r="W46" s="78">
        <f t="shared" si="12"/>
        <v>0</v>
      </c>
      <c r="X46" s="78">
        <f t="shared" si="12"/>
        <v>0</v>
      </c>
      <c r="Y46" s="78">
        <f t="shared" si="12"/>
        <v>0</v>
      </c>
      <c r="Z46" s="78">
        <f t="shared" si="12"/>
        <v>0</v>
      </c>
      <c r="AA46" s="78">
        <f t="shared" si="12"/>
        <v>0</v>
      </c>
      <c r="AB46" s="78">
        <f t="shared" si="12"/>
        <v>0</v>
      </c>
      <c r="AC46" s="78">
        <f t="shared" si="12"/>
        <v>0</v>
      </c>
      <c r="AD46" s="78">
        <f t="shared" si="12"/>
        <v>0</v>
      </c>
      <c r="AE46" s="78">
        <f t="shared" si="12"/>
        <v>0</v>
      </c>
      <c r="AF46" s="78">
        <f t="shared" si="12"/>
        <v>0</v>
      </c>
      <c r="AG46" s="78">
        <f t="shared" si="12"/>
        <v>0</v>
      </c>
      <c r="AH46" s="78">
        <f t="shared" si="12"/>
        <v>0</v>
      </c>
      <c r="AI46" s="78">
        <f t="shared" si="12"/>
        <v>0</v>
      </c>
      <c r="AJ46" s="78">
        <f t="shared" si="12"/>
        <v>0</v>
      </c>
      <c r="AK46" s="78">
        <f t="shared" si="12"/>
        <v>0</v>
      </c>
      <c r="AL46" s="78">
        <f t="shared" si="12"/>
        <v>0</v>
      </c>
      <c r="AM46" s="79">
        <f>SUM(H46:AL46)</f>
        <v>0</v>
      </c>
      <c r="AN46" s="9"/>
      <c r="AO46" s="28"/>
    </row>
    <row r="47" spans="2:41" ht="13.5" thickBot="1" x14ac:dyDescent="0.25">
      <c r="B47" s="16"/>
      <c r="C47" s="9"/>
      <c r="D47" s="260"/>
      <c r="E47" s="264" t="s">
        <v>88</v>
      </c>
      <c r="F47" s="265"/>
      <c r="G47" s="266"/>
      <c r="H47" s="80">
        <f t="shared" ref="H47:AL47" si="13">(SUM(H38:H41))/8</f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  <c r="N47" s="80">
        <f t="shared" si="13"/>
        <v>0</v>
      </c>
      <c r="O47" s="80">
        <f t="shared" si="13"/>
        <v>0</v>
      </c>
      <c r="P47" s="80">
        <f t="shared" si="13"/>
        <v>0</v>
      </c>
      <c r="Q47" s="80">
        <f t="shared" si="13"/>
        <v>0</v>
      </c>
      <c r="R47" s="80">
        <f t="shared" si="13"/>
        <v>0</v>
      </c>
      <c r="S47" s="80">
        <f t="shared" si="13"/>
        <v>0</v>
      </c>
      <c r="T47" s="80">
        <f t="shared" si="13"/>
        <v>0</v>
      </c>
      <c r="U47" s="80">
        <f t="shared" si="13"/>
        <v>0</v>
      </c>
      <c r="V47" s="80">
        <f t="shared" si="13"/>
        <v>0</v>
      </c>
      <c r="W47" s="80">
        <f t="shared" si="13"/>
        <v>0</v>
      </c>
      <c r="X47" s="80">
        <f t="shared" si="13"/>
        <v>0</v>
      </c>
      <c r="Y47" s="80">
        <f t="shared" si="13"/>
        <v>0</v>
      </c>
      <c r="Z47" s="80">
        <f t="shared" si="13"/>
        <v>0</v>
      </c>
      <c r="AA47" s="80">
        <f t="shared" si="13"/>
        <v>0</v>
      </c>
      <c r="AB47" s="80">
        <f t="shared" si="13"/>
        <v>0</v>
      </c>
      <c r="AC47" s="80">
        <f t="shared" si="13"/>
        <v>0</v>
      </c>
      <c r="AD47" s="80">
        <f t="shared" si="13"/>
        <v>0</v>
      </c>
      <c r="AE47" s="80">
        <f t="shared" si="13"/>
        <v>0</v>
      </c>
      <c r="AF47" s="80">
        <f t="shared" si="13"/>
        <v>0</v>
      </c>
      <c r="AG47" s="80">
        <f t="shared" si="13"/>
        <v>0</v>
      </c>
      <c r="AH47" s="80">
        <f t="shared" si="13"/>
        <v>0</v>
      </c>
      <c r="AI47" s="80">
        <f t="shared" si="13"/>
        <v>0</v>
      </c>
      <c r="AJ47" s="80">
        <f t="shared" si="13"/>
        <v>0</v>
      </c>
      <c r="AK47" s="80">
        <f t="shared" si="13"/>
        <v>0</v>
      </c>
      <c r="AL47" s="80">
        <f t="shared" si="13"/>
        <v>0</v>
      </c>
      <c r="AM47" s="81">
        <f>SUM(H47:AL47)</f>
        <v>0</v>
      </c>
      <c r="AN47" s="9"/>
      <c r="AO47" s="28"/>
    </row>
    <row r="48" spans="2:41" x14ac:dyDescent="0.2">
      <c r="B48" s="16"/>
      <c r="C48" s="9"/>
      <c r="D48" s="9"/>
      <c r="E48" s="19"/>
      <c r="F48" s="19"/>
      <c r="G48" s="19"/>
      <c r="H48" s="1"/>
      <c r="I48" s="19"/>
      <c r="J48" s="1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28"/>
    </row>
    <row r="49" spans="2:41" x14ac:dyDescent="0.2">
      <c r="B49" s="16"/>
      <c r="C49" s="9"/>
      <c r="D49" s="9"/>
      <c r="E49" s="19"/>
      <c r="F49" s="19"/>
      <c r="G49" s="19"/>
      <c r="H49" s="1"/>
      <c r="I49" s="19"/>
      <c r="J49" s="1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28"/>
    </row>
    <row r="50" spans="2:41" x14ac:dyDescent="0.2">
      <c r="B50" s="16"/>
      <c r="C50" s="9"/>
      <c r="D50" s="9"/>
      <c r="E50" s="19"/>
      <c r="F50" s="19"/>
      <c r="G50" s="19"/>
      <c r="H50" s="1"/>
      <c r="I50" s="19"/>
      <c r="J50" s="1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28"/>
    </row>
    <row r="51" spans="2:41" ht="15" x14ac:dyDescent="0.25">
      <c r="B51" s="16"/>
      <c r="C51" s="9"/>
      <c r="D51" s="20"/>
      <c r="E51" s="1"/>
      <c r="F51" s="1"/>
      <c r="G51" s="1"/>
      <c r="H51" s="20"/>
      <c r="I51" s="20"/>
      <c r="J51" s="20"/>
      <c r="K51" s="20"/>
      <c r="L51" s="20"/>
      <c r="M51" s="20"/>
      <c r="N51" s="20"/>
      <c r="O51" s="20"/>
      <c r="P51" s="20"/>
      <c r="Q51" s="9"/>
      <c r="R51" s="9"/>
      <c r="S51" s="119" t="s">
        <v>72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28"/>
    </row>
    <row r="52" spans="2:41" x14ac:dyDescent="0.2">
      <c r="B52" s="16"/>
      <c r="C52" s="9"/>
      <c r="D52" s="9"/>
      <c r="E52" s="1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28"/>
    </row>
    <row r="53" spans="2:41" ht="13.5" thickBot="1" x14ac:dyDescent="0.25">
      <c r="B53" s="16"/>
      <c r="C53" s="9"/>
      <c r="D53" s="21"/>
      <c r="E53" s="21"/>
      <c r="F53" s="21"/>
      <c r="G53" s="21"/>
      <c r="H53" s="9"/>
      <c r="I53" s="9"/>
      <c r="J53" s="21"/>
      <c r="K53" s="21"/>
      <c r="L53" s="21"/>
      <c r="M53" s="21"/>
      <c r="N53" s="21"/>
      <c r="O53" s="21"/>
      <c r="P53" s="9"/>
      <c r="Q53" s="9"/>
      <c r="R53" s="9"/>
      <c r="S53" s="279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1"/>
      <c r="AN53" s="128"/>
      <c r="AO53" s="28"/>
    </row>
    <row r="54" spans="2:41" x14ac:dyDescent="0.2">
      <c r="B54" s="16"/>
      <c r="C54" s="9"/>
      <c r="D54" s="14" t="s">
        <v>25</v>
      </c>
      <c r="E54" s="14"/>
      <c r="F54" s="9"/>
      <c r="G54" s="9"/>
      <c r="H54" s="9"/>
      <c r="I54" s="9"/>
      <c r="J54" s="14" t="s">
        <v>26</v>
      </c>
      <c r="K54" s="9"/>
      <c r="L54" s="9"/>
      <c r="M54" s="9"/>
      <c r="N54" s="9"/>
      <c r="O54" s="9"/>
      <c r="P54" s="9"/>
      <c r="Q54" s="9"/>
      <c r="R54" s="9"/>
      <c r="S54" s="282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/>
      <c r="AN54" s="128"/>
      <c r="AO54" s="28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2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/>
      <c r="AN55" s="128"/>
      <c r="AO55" s="28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2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128"/>
      <c r="AO56" s="28"/>
    </row>
    <row r="57" spans="2:41" x14ac:dyDescent="0.2">
      <c r="B57" s="16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2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/>
      <c r="AN57" s="128"/>
      <c r="AO57" s="28"/>
    </row>
    <row r="58" spans="2:41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2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/>
      <c r="AN58" s="128"/>
      <c r="AO58" s="28"/>
    </row>
    <row r="59" spans="2:41" ht="13.5" thickBot="1" x14ac:dyDescent="0.25">
      <c r="B59" s="16"/>
      <c r="C59" s="9"/>
      <c r="D59" s="21"/>
      <c r="E59" s="21"/>
      <c r="F59" s="21"/>
      <c r="G59" s="21"/>
      <c r="H59" s="9"/>
      <c r="I59" s="9"/>
      <c r="J59" s="21"/>
      <c r="K59" s="21"/>
      <c r="L59" s="21"/>
      <c r="M59" s="21"/>
      <c r="N59" s="21"/>
      <c r="O59" s="21"/>
      <c r="P59" s="9"/>
      <c r="Q59" s="9"/>
      <c r="R59" s="9"/>
      <c r="S59" s="282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4"/>
      <c r="AN59" s="128"/>
      <c r="AO59" s="28"/>
    </row>
    <row r="60" spans="2:41" x14ac:dyDescent="0.2">
      <c r="B60" s="16"/>
      <c r="C60" s="9"/>
      <c r="D60" s="14" t="s">
        <v>27</v>
      </c>
      <c r="E60" s="14"/>
      <c r="F60" s="9"/>
      <c r="G60" s="9"/>
      <c r="H60" s="9"/>
      <c r="I60" s="9"/>
      <c r="J60" s="14" t="s">
        <v>27</v>
      </c>
      <c r="K60" s="9"/>
      <c r="L60" s="9"/>
      <c r="M60" s="9"/>
      <c r="N60" s="9"/>
      <c r="O60" s="9"/>
      <c r="P60" s="9"/>
      <c r="Q60" s="9"/>
      <c r="R60" s="9"/>
      <c r="S60" s="282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4"/>
      <c r="AN60" s="128"/>
      <c r="AO60" s="28"/>
    </row>
    <row r="61" spans="2:41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/>
      <c r="AN61" s="128"/>
      <c r="AO61" s="28"/>
    </row>
    <row r="62" spans="2:41" x14ac:dyDescent="0.2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7"/>
    </row>
    <row r="63" spans="2:41" x14ac:dyDescent="0.2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7"/>
    </row>
    <row r="64" spans="2:41" x14ac:dyDescent="0.2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</row>
  </sheetData>
  <sheetProtection sheet="1" objects="1" scenarios="1"/>
  <mergeCells count="79">
    <mergeCell ref="E42:G42"/>
    <mergeCell ref="E43:G43"/>
    <mergeCell ref="E44:G44"/>
    <mergeCell ref="C36:C41"/>
    <mergeCell ref="D36:G36"/>
    <mergeCell ref="D37:G37"/>
    <mergeCell ref="D38:G38"/>
    <mergeCell ref="D39:G39"/>
    <mergeCell ref="D40:G40"/>
    <mergeCell ref="D41:G41"/>
    <mergeCell ref="T19:T21"/>
    <mergeCell ref="U19:U21"/>
    <mergeCell ref="V19:V21"/>
    <mergeCell ref="AA19:AA21"/>
    <mergeCell ref="AB19:AB21"/>
    <mergeCell ref="C19:C31"/>
    <mergeCell ref="H19:H21"/>
    <mergeCell ref="I19:I21"/>
    <mergeCell ref="D19:E21"/>
    <mergeCell ref="Z19:Z21"/>
    <mergeCell ref="F19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Q19:Q21"/>
    <mergeCell ref="R19:R21"/>
    <mergeCell ref="H16:O16"/>
    <mergeCell ref="S53:AM61"/>
    <mergeCell ref="E32:G32"/>
    <mergeCell ref="K19:K21"/>
    <mergeCell ref="L19:L21"/>
    <mergeCell ref="M19:M21"/>
    <mergeCell ref="N19:N21"/>
    <mergeCell ref="O19:O21"/>
    <mergeCell ref="P19:P21"/>
    <mergeCell ref="J19:J21"/>
    <mergeCell ref="D30:E30"/>
    <mergeCell ref="F30:G30"/>
    <mergeCell ref="D31:E31"/>
    <mergeCell ref="F31:G31"/>
    <mergeCell ref="D27:E27"/>
    <mergeCell ref="F27:G27"/>
    <mergeCell ref="AN19:AN21"/>
    <mergeCell ref="E33:G33"/>
    <mergeCell ref="D42:D44"/>
    <mergeCell ref="D45:D47"/>
    <mergeCell ref="E45:G45"/>
    <mergeCell ref="E46:G46"/>
    <mergeCell ref="E47:G47"/>
    <mergeCell ref="D28:E28"/>
    <mergeCell ref="AI19:AI21"/>
    <mergeCell ref="F28:G28"/>
    <mergeCell ref="D29:E29"/>
    <mergeCell ref="F29:G29"/>
    <mergeCell ref="AJ19:AJ21"/>
    <mergeCell ref="AK19:AK21"/>
    <mergeCell ref="AL19:AL21"/>
    <mergeCell ref="S19:S21"/>
  </mergeCells>
  <hyperlinks>
    <hyperlink ref="D3:H4" location="'Summary annual time 2018'!A1" display="'Summary annual time 2018'!A1" xr:uid="{00000000-0004-0000-07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X t G U 8 F 9 n T a k A A A A 9 Q A A A B I A H A B D b 2 5 m a W c v U G F j a 2 F n Z S 5 4 b W w g o h g A K K A U A A A A A A A A A A A A A A A A A A A A A A A A A A A A h Y 8 x D o I w G I W v Q r r T Q j U G y U 8 Z j J s k J i T G t S k V G q E Y W i h 3 c / B I X k G M o m 6 O 7 3 v f 8 N 7 9 e o N 0 b G p v k J 1 R r U 5 Q i A P k S S 3 a Q u k y Q b 0 9 + R F K G e y 5 O P N S e p O s T T y a I k G V t Z e Y E O c c d g v c d i W h Q R C S Y 7 b L R S U b j j 6 y + i / 7 S h v L t Z C I w e E 1 h l G 8 X u F o S X E A Z G a Q K f 3 t 6 T T 3 2 f 5 A 2 P S 1 7 T v J z O D n W y B z B P K + w B 5 Q S w M E F A A C A A g A 1 X t G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7 R l M o i k e 4 D g A A A B E A A A A T A B w A R m 9 y b X V s Y X M v U 2 V j d G l v b j E u b S C i G A A o o B Q A A A A A A A A A A A A A A A A A A A A A A A A A A A A r T k 0 u y c z P U w i G 0 I b W A F B L A Q I t A B Q A A g A I A N V 7 R l P B f Z 0 2 p A A A A P U A A A A S A A A A A A A A A A A A A A A A A A A A A A B D b 2 5 m a W c v U G F j a 2 F n Z S 5 4 b W x Q S w E C L Q A U A A I A C A D V e 0 Z T D 8 r p q 6 Q A A A D p A A A A E w A A A A A A A A A A A A A A A A D w A A A A W 0 N v b n R l b n R f V H l w Z X N d L n h t b F B L A Q I t A B Q A A g A I A N V 7 R l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J w z Q l 7 8 X Y S b z 2 u n B B E H x Y A A A A A A I A A A A A A A N m A A D A A A A A E A A A A C J 8 V Y 7 S Q c v c A V d t l O / B l O Y A A A A A B I A A A K A A A A A Q A A A A n j Y i a 1 o y Z / B H E S 5 Y a F W v V F A A A A D G y m i I p U v 4 S f x O 5 A P r X + B u H V M 0 d r E g P B B n L / F d T S P H 3 J n 1 x g g O g K 3 Z m F 0 y k j b r 5 p p D q n Q F t M u v R v C O E L K A S p 8 C T q G Y 6 X X M D 8 s m X 6 v G Y F F E i h Q A A A A D m Z 8 K i I 7 m B J t / 0 l x k 8 A l i C T C k Z g = = < / D a t a M a s h u p > 
</file>

<file path=customXml/itemProps1.xml><?xml version="1.0" encoding="utf-8"?>
<ds:datastoreItem xmlns:ds="http://schemas.openxmlformats.org/officeDocument/2006/customXml" ds:itemID="{BBDF441E-BD71-4269-8B6A-710ACE07F4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15</vt:i4>
      </vt:variant>
    </vt:vector>
  </HeadingPairs>
  <TitlesOfParts>
    <vt:vector size="37" baseType="lpstr">
      <vt:lpstr>Instruction and Exemple</vt:lpstr>
      <vt:lpstr>Summary annual time 2026 (Hour)</vt:lpstr>
      <vt:lpstr>Summary annual time 2026 (Days)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Blad8</vt:lpstr>
      <vt:lpstr>Blad3</vt:lpstr>
      <vt:lpstr>Blad4</vt:lpstr>
      <vt:lpstr>Blad6</vt:lpstr>
      <vt:lpstr>Blad1</vt:lpstr>
      <vt:lpstr>Blad7</vt:lpstr>
      <vt:lpstr>Blad2</vt:lpstr>
      <vt:lpstr>apr!Utskriftsområde</vt:lpstr>
      <vt:lpstr>aug!Utskriftsområde</vt:lpstr>
      <vt:lpstr>dec!Utskriftsområde</vt:lpstr>
      <vt:lpstr>feb!Utskriftsområde</vt:lpstr>
      <vt:lpstr>'Instruction and Exemple'!Utskriftsområde</vt:lpstr>
      <vt:lpstr>jan!Utskriftsområde</vt:lpstr>
      <vt:lpstr>jul!Utskriftsområde</vt:lpstr>
      <vt:lpstr>jun!Utskriftsområde</vt:lpstr>
      <vt:lpstr>mar!Utskriftsområde</vt:lpstr>
      <vt:lpstr>may!Utskriftsområde</vt:lpstr>
      <vt:lpstr>nov!Utskriftsområde</vt:lpstr>
      <vt:lpstr>oct!Utskriftsområde</vt:lpstr>
      <vt:lpstr>sep!Utskriftsområde</vt:lpstr>
      <vt:lpstr>'Summary annual time 2026 (Days)'!Utskriftsområde</vt:lpstr>
      <vt:lpstr>'Summary annual time 2026 (Hour)'!Utskriftsområde</vt:lpstr>
    </vt:vector>
  </TitlesOfParts>
  <Manager/>
  <Company>Kansanterveyslaitos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Langborger</dc:creator>
  <cp:keywords/>
  <dc:description/>
  <cp:lastModifiedBy>Karin Langborger</cp:lastModifiedBy>
  <cp:revision/>
  <dcterms:created xsi:type="dcterms:W3CDTF">2008-04-01T05:16:06Z</dcterms:created>
  <dcterms:modified xsi:type="dcterms:W3CDTF">2026-01-12T08:29:47Z</dcterms:modified>
  <cp:category/>
  <cp:contentStatus/>
</cp:coreProperties>
</file>